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Data &amp; Analysis\Completed\"/>
    </mc:Choice>
  </mc:AlternateContent>
  <xr:revisionPtr revIDLastSave="0" documentId="13_ncr:1_{03898B4E-76C7-48E4-96FB-9F404631391A}" xr6:coauthVersionLast="47" xr6:coauthVersionMax="47" xr10:uidLastSave="{00000000-0000-0000-0000-000000000000}"/>
  <bookViews>
    <workbookView xWindow="28680" yWindow="-120" windowWidth="19440" windowHeight="15000" activeTab="1" xr2:uid="{00000000-000D-0000-FFFF-FFFF00000000}"/>
  </bookViews>
  <sheets>
    <sheet name="Instructions" sheetId="2" r:id="rId1"/>
    <sheet name="Forecast" sheetId="1" r:id="rId2"/>
  </sheets>
  <definedNames>
    <definedName name="_xlnm.Print_Area" localSheetId="1">Forecast!$A$1:$AI$96</definedName>
    <definedName name="_xlnm.Print_Area" localSheetId="0">Instructions!$A$1:$C$27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47" i="1" l="1"/>
  <c r="S85" i="1"/>
  <c r="S8" i="1" s="1"/>
  <c r="T85" i="1"/>
  <c r="T8" i="1" s="1"/>
  <c r="U85" i="1"/>
  <c r="U8" i="1" s="1"/>
  <c r="V85" i="1"/>
  <c r="V8" i="1" s="1"/>
  <c r="W85" i="1"/>
  <c r="W8" i="1" s="1"/>
  <c r="X85" i="1"/>
  <c r="X8" i="1" s="1"/>
  <c r="Y85" i="1"/>
  <c r="Y8" i="1" s="1"/>
  <c r="Z85" i="1"/>
  <c r="Z8" i="1" s="1"/>
  <c r="AA85" i="1"/>
  <c r="AA8" i="1" s="1"/>
  <c r="AB85" i="1"/>
  <c r="AB8" i="1" s="1"/>
  <c r="AC85" i="1"/>
  <c r="AC8" i="1" s="1"/>
  <c r="AD85" i="1"/>
  <c r="AD8" i="1" s="1"/>
  <c r="Q24" i="1"/>
  <c r="Q68" i="1"/>
  <c r="AE19" i="1"/>
  <c r="AH19" i="1" s="1"/>
  <c r="Q37" i="1"/>
  <c r="G54" i="1"/>
  <c r="E7" i="1"/>
  <c r="AE10" i="1"/>
  <c r="AH10" i="1" s="1"/>
  <c r="E8" i="1"/>
  <c r="AE84" i="1"/>
  <c r="AH84" i="1" s="1"/>
  <c r="AE83" i="1"/>
  <c r="AH83" i="1" s="1"/>
  <c r="AE82" i="1"/>
  <c r="AH82" i="1" s="1"/>
  <c r="AE81" i="1"/>
  <c r="AH81" i="1" s="1"/>
  <c r="AI81" i="1" s="1"/>
  <c r="AE80" i="1"/>
  <c r="AH80" i="1" s="1"/>
  <c r="AE79" i="1"/>
  <c r="AH79" i="1" s="1"/>
  <c r="AE78" i="1"/>
  <c r="AH78" i="1"/>
  <c r="AE77" i="1"/>
  <c r="AH77" i="1" s="1"/>
  <c r="AE76" i="1"/>
  <c r="AH76" i="1" s="1"/>
  <c r="AE75" i="1"/>
  <c r="AH75" i="1" s="1"/>
  <c r="AE74" i="1"/>
  <c r="AH74" i="1" s="1"/>
  <c r="AE73" i="1"/>
  <c r="AH73" i="1"/>
  <c r="AE72" i="1"/>
  <c r="AH72" i="1" s="1"/>
  <c r="AE71" i="1"/>
  <c r="AH71" i="1" s="1"/>
  <c r="AE70" i="1"/>
  <c r="AH70" i="1" s="1"/>
  <c r="AE69" i="1"/>
  <c r="AH69" i="1" s="1"/>
  <c r="AE68" i="1"/>
  <c r="AH68" i="1" s="1"/>
  <c r="AI68" i="1" s="1"/>
  <c r="AE67" i="1"/>
  <c r="AE66" i="1"/>
  <c r="AE64" i="1"/>
  <c r="AH64" i="1" s="1"/>
  <c r="AE63" i="1"/>
  <c r="AH63" i="1" s="1"/>
  <c r="AE62" i="1"/>
  <c r="AH62" i="1" s="1"/>
  <c r="AE61" i="1"/>
  <c r="AH61" i="1" s="1"/>
  <c r="AE60" i="1"/>
  <c r="AH60" i="1" s="1"/>
  <c r="AE59" i="1"/>
  <c r="AH59" i="1" s="1"/>
  <c r="AE58" i="1"/>
  <c r="AH58" i="1" s="1"/>
  <c r="AE57" i="1"/>
  <c r="AD54" i="1"/>
  <c r="AD87" i="1" s="1"/>
  <c r="AC54" i="1"/>
  <c r="AC87" i="1" s="1"/>
  <c r="AB54" i="1"/>
  <c r="AA54" i="1"/>
  <c r="AA87" i="1" s="1"/>
  <c r="Z54" i="1"/>
  <c r="Y54" i="1"/>
  <c r="X54" i="1"/>
  <c r="X87" i="1" s="1"/>
  <c r="W54" i="1"/>
  <c r="W87" i="1" s="1"/>
  <c r="V54" i="1"/>
  <c r="V87" i="1" s="1"/>
  <c r="U54" i="1"/>
  <c r="U87" i="1" s="1"/>
  <c r="T54" i="1"/>
  <c r="T87" i="1" s="1"/>
  <c r="S54" i="1"/>
  <c r="S87" i="1" s="1"/>
  <c r="AE53" i="1"/>
  <c r="AH53" i="1" s="1"/>
  <c r="AE52" i="1"/>
  <c r="AH52" i="1"/>
  <c r="AE51" i="1"/>
  <c r="AH51" i="1" s="1"/>
  <c r="AE50" i="1"/>
  <c r="AH50" i="1" s="1"/>
  <c r="AE49" i="1"/>
  <c r="AH49" i="1" s="1"/>
  <c r="AE48" i="1"/>
  <c r="AH48" i="1"/>
  <c r="AE47" i="1"/>
  <c r="AH47" i="1" s="1"/>
  <c r="AE46" i="1"/>
  <c r="AH46" i="1" s="1"/>
  <c r="AE45" i="1"/>
  <c r="AE43" i="1"/>
  <c r="AH43" i="1" s="1"/>
  <c r="AE42" i="1"/>
  <c r="AH42" i="1" s="1"/>
  <c r="AE41" i="1"/>
  <c r="AH41" i="1" s="1"/>
  <c r="AI41" i="1" s="1"/>
  <c r="AE40" i="1"/>
  <c r="AH40" i="1"/>
  <c r="AE39" i="1"/>
  <c r="AH39" i="1" s="1"/>
  <c r="AE38" i="1"/>
  <c r="AH38" i="1" s="1"/>
  <c r="AE37" i="1"/>
  <c r="AE36" i="1"/>
  <c r="AH36" i="1" s="1"/>
  <c r="AE35" i="1"/>
  <c r="AH35" i="1" s="1"/>
  <c r="AE34" i="1"/>
  <c r="AH34" i="1" s="1"/>
  <c r="AE33" i="1"/>
  <c r="AH33" i="1" s="1"/>
  <c r="AI33" i="1" s="1"/>
  <c r="AE32" i="1"/>
  <c r="AH32" i="1" s="1"/>
  <c r="AE30" i="1"/>
  <c r="AH30" i="1" s="1"/>
  <c r="AE29" i="1"/>
  <c r="AH29" i="1" s="1"/>
  <c r="AE28" i="1"/>
  <c r="AH28" i="1" s="1"/>
  <c r="AE27" i="1"/>
  <c r="AH27" i="1" s="1"/>
  <c r="AE26" i="1"/>
  <c r="AH26" i="1" s="1"/>
  <c r="AE25" i="1"/>
  <c r="AH25" i="1" s="1"/>
  <c r="AE24" i="1"/>
  <c r="AH24" i="1" s="1"/>
  <c r="AI24" i="1" s="1"/>
  <c r="AE23" i="1"/>
  <c r="AH23" i="1" s="1"/>
  <c r="AE22" i="1"/>
  <c r="AH22" i="1" s="1"/>
  <c r="AE21" i="1"/>
  <c r="AH21" i="1"/>
  <c r="AE20" i="1"/>
  <c r="AH20" i="1" s="1"/>
  <c r="AE18" i="1"/>
  <c r="AH18" i="1" s="1"/>
  <c r="AE17" i="1"/>
  <c r="AH17" i="1" s="1"/>
  <c r="AE16" i="1"/>
  <c r="AH16" i="1" s="1"/>
  <c r="AE15" i="1"/>
  <c r="AH15" i="1" s="1"/>
  <c r="AE14" i="1"/>
  <c r="AH14" i="1" s="1"/>
  <c r="AE13" i="1"/>
  <c r="AH13" i="1" s="1"/>
  <c r="AE12" i="1"/>
  <c r="AH12" i="1" s="1"/>
  <c r="AE11" i="1"/>
  <c r="AH11" i="1" s="1"/>
  <c r="AD7" i="1"/>
  <c r="AC7" i="1"/>
  <c r="AB7" i="1"/>
  <c r="AA7" i="1"/>
  <c r="Z7" i="1"/>
  <c r="Y7" i="1"/>
  <c r="X7" i="1"/>
  <c r="W7" i="1"/>
  <c r="V7" i="1"/>
  <c r="U7" i="1"/>
  <c r="T7" i="1"/>
  <c r="S7" i="1"/>
  <c r="G8" i="1"/>
  <c r="H8" i="1"/>
  <c r="I8" i="1"/>
  <c r="L8" i="1"/>
  <c r="M8" i="1"/>
  <c r="O8" i="1"/>
  <c r="F7" i="1"/>
  <c r="G7" i="1"/>
  <c r="H7" i="1"/>
  <c r="I7" i="1"/>
  <c r="J7" i="1"/>
  <c r="K7" i="1"/>
  <c r="L7" i="1"/>
  <c r="M7" i="1"/>
  <c r="N7" i="1"/>
  <c r="O7" i="1"/>
  <c r="P7" i="1"/>
  <c r="AH67" i="1"/>
  <c r="Q73" i="1"/>
  <c r="Q69" i="1"/>
  <c r="Q34" i="1"/>
  <c r="Q43" i="1"/>
  <c r="Q36" i="1"/>
  <c r="Q53" i="1"/>
  <c r="Q74" i="1"/>
  <c r="Q49" i="1"/>
  <c r="Q52" i="1"/>
  <c r="Q35" i="1"/>
  <c r="Q62" i="1"/>
  <c r="Q63" i="1"/>
  <c r="Q71" i="1"/>
  <c r="Q64" i="1"/>
  <c r="Q50" i="1"/>
  <c r="Q57" i="1"/>
  <c r="Q70" i="1"/>
  <c r="Q66" i="1"/>
  <c r="Q84" i="1"/>
  <c r="Q51" i="1"/>
  <c r="Q45" i="1"/>
  <c r="J85" i="1"/>
  <c r="Q72" i="1"/>
  <c r="Q67" i="1"/>
  <c r="Q22" i="1"/>
  <c r="Q58" i="1"/>
  <c r="L85" i="1"/>
  <c r="H85" i="1"/>
  <c r="M85" i="1"/>
  <c r="Q79" i="1"/>
  <c r="I85" i="1"/>
  <c r="Q83" i="1"/>
  <c r="Q75" i="1"/>
  <c r="E85" i="1"/>
  <c r="F54" i="1"/>
  <c r="Q32" i="1"/>
  <c r="Q47" i="1"/>
  <c r="Q61" i="1"/>
  <c r="Q59" i="1"/>
  <c r="P85" i="1"/>
  <c r="N85" i="1"/>
  <c r="F85" i="1"/>
  <c r="O85" i="1"/>
  <c r="K85" i="1"/>
  <c r="G85" i="1"/>
  <c r="Q82" i="1"/>
  <c r="Q77" i="1"/>
  <c r="Q80" i="1"/>
  <c r="Q78" i="1"/>
  <c r="Q76" i="1"/>
  <c r="Q19" i="1"/>
  <c r="L54" i="1"/>
  <c r="Q18" i="1"/>
  <c r="Q25" i="1"/>
  <c r="Q60" i="1"/>
  <c r="Q81" i="1"/>
  <c r="P54" i="1"/>
  <c r="H54" i="1"/>
  <c r="Q21" i="1"/>
  <c r="E54" i="1"/>
  <c r="E87" i="1" s="1"/>
  <c r="Q10" i="1"/>
  <c r="Q13" i="1"/>
  <c r="Q17" i="1"/>
  <c r="Q48" i="1"/>
  <c r="AI48" i="1" s="1"/>
  <c r="Q46" i="1"/>
  <c r="Q33" i="1"/>
  <c r="Q23" i="1"/>
  <c r="Q28" i="1"/>
  <c r="Q26" i="1"/>
  <c r="Q42" i="1"/>
  <c r="Q40" i="1"/>
  <c r="AI40" i="1" s="1"/>
  <c r="Q41" i="1"/>
  <c r="Q38" i="1"/>
  <c r="Q39" i="1"/>
  <c r="N54" i="1"/>
  <c r="J54" i="1"/>
  <c r="Q30" i="1"/>
  <c r="Q20" i="1"/>
  <c r="Q27" i="1"/>
  <c r="Q29" i="1"/>
  <c r="O54" i="1"/>
  <c r="M54" i="1"/>
  <c r="K54" i="1"/>
  <c r="I54" i="1"/>
  <c r="I87" i="1" s="1"/>
  <c r="Q15" i="1"/>
  <c r="Q16" i="1"/>
  <c r="Q14" i="1"/>
  <c r="Q11" i="1"/>
  <c r="Q12" i="1"/>
  <c r="AH66" i="1"/>
  <c r="AI66" i="1" s="1"/>
  <c r="AH37" i="1"/>
  <c r="AI37" i="1" s="1"/>
  <c r="AH45" i="1"/>
  <c r="AI52" i="1"/>
  <c r="AI73" i="1"/>
  <c r="O87" i="1" l="1"/>
  <c r="AI78" i="1"/>
  <c r="K8" i="1"/>
  <c r="Y87" i="1"/>
  <c r="L87" i="1"/>
  <c r="P8" i="1"/>
  <c r="AB87" i="1"/>
  <c r="J8" i="1"/>
  <c r="AI21" i="1"/>
  <c r="F87" i="1"/>
  <c r="G87" i="1"/>
  <c r="H87" i="1"/>
  <c r="AI47" i="1"/>
  <c r="M87" i="1"/>
  <c r="AI45" i="1"/>
  <c r="AI12" i="1"/>
  <c r="K87" i="1"/>
  <c r="N87" i="1"/>
  <c r="AI29" i="1"/>
  <c r="AI19" i="1"/>
  <c r="AI51" i="1"/>
  <c r="AE85" i="1"/>
  <c r="AI63" i="1"/>
  <c r="AI70" i="1"/>
  <c r="AI39" i="1"/>
  <c r="AI46" i="1"/>
  <c r="Q54" i="1"/>
  <c r="AI28" i="1"/>
  <c r="AI77" i="1"/>
  <c r="AI25" i="1"/>
  <c r="AI80" i="1"/>
  <c r="AI10" i="1"/>
  <c r="AI82" i="1"/>
  <c r="AI26" i="1"/>
  <c r="AI34" i="1"/>
  <c r="AI69" i="1"/>
  <c r="AI15" i="1"/>
  <c r="J87" i="1"/>
  <c r="AI64" i="1"/>
  <c r="AI14" i="1"/>
  <c r="AI32" i="1"/>
  <c r="AI38" i="1"/>
  <c r="AI62" i="1"/>
  <c r="AI79" i="1"/>
  <c r="AI27" i="1"/>
  <c r="AI75" i="1"/>
  <c r="AI22" i="1"/>
  <c r="AI76" i="1"/>
  <c r="AI23" i="1"/>
  <c r="AI53" i="1"/>
  <c r="Z87" i="1"/>
  <c r="AI71" i="1"/>
  <c r="AI11" i="1"/>
  <c r="AI17" i="1"/>
  <c r="AI35" i="1"/>
  <c r="AI72" i="1"/>
  <c r="AI60" i="1"/>
  <c r="P87" i="1"/>
  <c r="Q85" i="1"/>
  <c r="AI67" i="1"/>
  <c r="AI18" i="1"/>
  <c r="AI36" i="1"/>
  <c r="AI42" i="1"/>
  <c r="AI49" i="1"/>
  <c r="AI83" i="1"/>
  <c r="AH57" i="1"/>
  <c r="AH85" i="1" s="1"/>
  <c r="AI16" i="1"/>
  <c r="AI20" i="1"/>
  <c r="AI59" i="1"/>
  <c r="AI74" i="1"/>
  <c r="AI30" i="1"/>
  <c r="AI43" i="1"/>
  <c r="AI50" i="1"/>
  <c r="AI61" i="1"/>
  <c r="AI84" i="1"/>
  <c r="AI13" i="1"/>
  <c r="AH54" i="1"/>
  <c r="AI58" i="1"/>
  <c r="AE8" i="1"/>
  <c r="D4" i="1" s="1"/>
  <c r="AE54" i="1"/>
  <c r="AE87" i="1" s="1"/>
  <c r="N8" i="1"/>
  <c r="F8" i="1"/>
  <c r="Q87" i="1" l="1"/>
  <c r="AI54" i="1"/>
  <c r="AI57" i="1"/>
  <c r="AI85" i="1" s="1"/>
  <c r="AH87" i="1"/>
  <c r="R30" i="1"/>
  <c r="R25" i="1"/>
  <c r="R74" i="1"/>
  <c r="R29" i="1"/>
  <c r="R78" i="1"/>
  <c r="R34" i="1"/>
  <c r="R49" i="1"/>
  <c r="R38" i="1"/>
  <c r="R33" i="1"/>
  <c r="R35" i="1"/>
  <c r="R79" i="1"/>
  <c r="R82" i="1"/>
  <c r="R43" i="1"/>
  <c r="R71" i="1"/>
  <c r="R75" i="1"/>
  <c r="R77" i="1"/>
  <c r="R84" i="1"/>
  <c r="R50" i="1"/>
  <c r="R57" i="1"/>
  <c r="R13" i="1"/>
  <c r="R61" i="1"/>
  <c r="R17" i="1"/>
  <c r="R66" i="1"/>
  <c r="R21" i="1"/>
  <c r="R83" i="1"/>
  <c r="R62" i="1"/>
  <c r="R22" i="1"/>
  <c r="R53" i="1"/>
  <c r="R11" i="1"/>
  <c r="R37" i="1"/>
  <c r="R81" i="1"/>
  <c r="R42" i="1"/>
  <c r="R20" i="1"/>
  <c r="R72" i="1"/>
  <c r="R41" i="1"/>
  <c r="R76" i="1"/>
  <c r="R46" i="1"/>
  <c r="R80" i="1"/>
  <c r="R18" i="1"/>
  <c r="R67" i="1"/>
  <c r="R70" i="1"/>
  <c r="R16" i="1"/>
  <c r="R32" i="1"/>
  <c r="R39" i="1"/>
  <c r="R48" i="1"/>
  <c r="R24" i="1"/>
  <c r="R59" i="1"/>
  <c r="R28" i="1"/>
  <c r="R63" i="1"/>
  <c r="R23" i="1"/>
  <c r="R52" i="1"/>
  <c r="R12" i="1"/>
  <c r="R40" i="1"/>
  <c r="R45" i="1"/>
  <c r="R73" i="1"/>
  <c r="R68" i="1"/>
  <c r="R60" i="1"/>
  <c r="R27" i="1"/>
  <c r="R15" i="1"/>
  <c r="R36" i="1"/>
  <c r="R69" i="1"/>
  <c r="R10" i="1"/>
  <c r="R64" i="1"/>
  <c r="R51" i="1"/>
  <c r="R19" i="1"/>
  <c r="R58" i="1"/>
  <c r="R26" i="1"/>
  <c r="R14" i="1"/>
  <c r="R54" i="1" l="1"/>
  <c r="R85" i="1"/>
  <c r="R87" i="1" l="1"/>
</calcChain>
</file>

<file path=xl/sharedStrings.xml><?xml version="1.0" encoding="utf-8"?>
<sst xmlns="http://schemas.openxmlformats.org/spreadsheetml/2006/main" count="143" uniqueCount="97">
  <si>
    <t>Foundations</t>
  </si>
  <si>
    <t>Corporations</t>
  </si>
  <si>
    <t>Personnel</t>
  </si>
  <si>
    <t>Other than Personnel Expenses</t>
  </si>
  <si>
    <t>Rent</t>
  </si>
  <si>
    <t>Utilities</t>
  </si>
  <si>
    <t>Travel</t>
  </si>
  <si>
    <t>Printing</t>
  </si>
  <si>
    <t>Technology</t>
  </si>
  <si>
    <t>Contributions &amp; Support</t>
  </si>
  <si>
    <t>Federal</t>
  </si>
  <si>
    <t>Other Revenue</t>
  </si>
  <si>
    <t>Miscellaneous</t>
  </si>
  <si>
    <t>Other</t>
  </si>
  <si>
    <t>Instructions</t>
  </si>
  <si>
    <t>Cell / Column / Row</t>
  </si>
  <si>
    <t>Start Date</t>
  </si>
  <si>
    <t>OUTPUT</t>
  </si>
  <si>
    <t>Individual contributions</t>
  </si>
  <si>
    <t>Investment income</t>
  </si>
  <si>
    <t>Program service fees</t>
  </si>
  <si>
    <t>Special events</t>
  </si>
  <si>
    <t>Salaries &amp; wages</t>
  </si>
  <si>
    <t>Payroll taxes</t>
  </si>
  <si>
    <t>Medical benefits</t>
  </si>
  <si>
    <t>Pension contributions</t>
  </si>
  <si>
    <t>Professional services</t>
  </si>
  <si>
    <t xml:space="preserve">Conferences &amp; meetings </t>
  </si>
  <si>
    <t>Interest expense</t>
  </si>
  <si>
    <t>[additional line item]</t>
  </si>
  <si>
    <t>Government Contracts</t>
  </si>
  <si>
    <t>Cell D3</t>
  </si>
  <si>
    <t>INPUTS</t>
  </si>
  <si>
    <t>[Foundation grant]</t>
  </si>
  <si>
    <t>[Corporate contribution]</t>
  </si>
  <si>
    <t>[federal contract]</t>
  </si>
  <si>
    <t>State/Local</t>
  </si>
  <si>
    <t>[state/local contract]</t>
  </si>
  <si>
    <t>Other (e.g. workers' comp, disability)</t>
  </si>
  <si>
    <t>[Name of Organization]</t>
  </si>
  <si>
    <t>Updates</t>
  </si>
  <si>
    <t>Special events expenses</t>
  </si>
  <si>
    <t>REVENUE</t>
  </si>
  <si>
    <t>EXPENSE</t>
  </si>
  <si>
    <t>Total Expense</t>
  </si>
  <si>
    <t>Total Revenue</t>
  </si>
  <si>
    <t>Surplus (Deficit)</t>
  </si>
  <si>
    <t>TOTAL BUDGET</t>
  </si>
  <si>
    <t>ROY Budget</t>
  </si>
  <si>
    <t>FORECAST</t>
  </si>
  <si>
    <t>YTD ACTUAL</t>
  </si>
  <si>
    <t>Budget vs Forecast</t>
  </si>
  <si>
    <t>BUDGET</t>
  </si>
  <si>
    <t>ACTUALS</t>
  </si>
  <si>
    <t>Column AH</t>
  </si>
  <si>
    <t>Budget</t>
  </si>
  <si>
    <t>Actuals</t>
  </si>
  <si>
    <t>Column AI</t>
  </si>
  <si>
    <t>Colums E-P</t>
  </si>
  <si>
    <t>Columns S-AD</t>
  </si>
  <si>
    <t>ANNUAL FORECAST</t>
  </si>
  <si>
    <t>Annual Forecast</t>
  </si>
  <si>
    <t>Same Rate as Actuals</t>
  </si>
  <si>
    <t>Actuals through</t>
  </si>
  <si>
    <t>Fiscal Year Begins</t>
  </si>
  <si>
    <t>Add (Subtract)</t>
  </si>
  <si>
    <t>Total Budget</t>
  </si>
  <si>
    <t>Actuals + ROY Budget</t>
  </si>
  <si>
    <t>Assumption:  Actuals</t>
  </si>
  <si>
    <t>Use as a Planning Tool</t>
  </si>
  <si>
    <t>Column R</t>
  </si>
  <si>
    <t>ROY BUDGET</t>
  </si>
  <si>
    <t>Assumption: Total Budget</t>
  </si>
  <si>
    <t>Assumption: Same Rate as Actuals</t>
  </si>
  <si>
    <t>Assmuption: Actuals + ROY Budget</t>
  </si>
  <si>
    <t>The step-by-step instructions below explain how to use this worksheet.</t>
  </si>
  <si>
    <t>The attached worksheet is a forecasting template for estimating year-end financial results given current year-to-date actuals.</t>
  </si>
  <si>
    <t>Enter the monthly budgets for the fiscal year for each of the line items under "Revenues" and "Expenses." To add additional line items under a category, click the "+" buttons in the left margin of the spreadsheet.</t>
  </si>
  <si>
    <t xml:space="preserve">Enter the actual results up to the current or most recent month for each of the line items under "Revenues" and "Expenses." The month through which you have entered actuals will be automatically populated in Cell D4. </t>
  </si>
  <si>
    <t>Column AF</t>
  </si>
  <si>
    <t>Select Forecast Assumption</t>
  </si>
  <si>
    <t>For each line item, select one of the assumptions (described below) from the drop-down menu to choose the basis on which the template will calculate an annual forecast for that line. (If you do not select an option, the template will default to the calculation for Actuals.)</t>
  </si>
  <si>
    <t>This option reports an annual forecast consisting of total actual results year-to-date, with no projection of additional revenues/expenses beyond current actuals. 
Use this option if you do not anticipate any additional finanical activity for that line item for the remainder of the year.</t>
  </si>
  <si>
    <t>Financial Forecasting Worksheet: Instructions</t>
  </si>
  <si>
    <t>This option reports an annual forecast by combining actual results year-to-date with a projection of future months based on the average monthly rate of year-to-date actuals. 
Use this option for line items for which you anticipate financial activity for the remainder of the year will be mostly consistent with results year-to-date, even if that deviates from budgeted amounts.</t>
  </si>
  <si>
    <t>Column AG</t>
  </si>
  <si>
    <t>For any line item for which you wish to add or subtract an amount from the calculated projection, enter that amount here as either a positive or negative number.
Use this column to make any adjustments to the calculated projection based on information you have that is not captured by any of the assumption options described above.</t>
  </si>
  <si>
    <t>Shows the year-end forecast for each line item based on the assumption chosen in Column AF plus the amount added or subtracted in Column AG.</t>
  </si>
  <si>
    <t xml:space="preserve">Calculates the total budgeted amount for each line item for the remaining months of the year. </t>
  </si>
  <si>
    <t xml:space="preserve">To make this an effective tool for ongoing planning and decision-making, enter the budget at the beginning of the year and update actuals on a monthly basis. Use this tool at any point during the year to forecast year-end financial results.  </t>
  </si>
  <si>
    <t xml:space="preserve">Shows the difference between the original budget and the forecast. Positive variances will be shown in black and negative variances will be shown in red. </t>
  </si>
  <si>
    <t>Enter data into highlighted cells only</t>
  </si>
  <si>
    <t>This option reports an annual forecast by combining actual results year-to-date with the total of monthly budgets for the remainder of the year. 
Use this option for line items for which you anticipate that financial activity for the remainder of the year will mostly proceed according to the amounts originally budgeted, even if that has not been the case year-to-date.</t>
  </si>
  <si>
    <t>This option reports an annual forecast equal to the total annual budget (not taking account of year-to-date or projected actual results). 
Use this option for line items that you anticipate will finish the year mostly consistent with the budgeted amounts, even if that has not been the case year-to-date.</t>
  </si>
  <si>
    <t>Select the first month of the organization's fiscal year from the drop-down menu. This will automatically populate the 12 months of the organization's fiscal year across the header of the projection table.</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</si>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</sst>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8" formatCode="&quot;$&quot;#,##0.00_);[Red]\(&quot;$&quot;#,##0.00\)"/>
    <numFmt numFmtId="42" formatCode="_(&quot;$&quot;* #,##0_);_(&quot;$&quot;* \(#,##0\);_(&quot;$&quot;* &quot;-&quot;_);_(@_)"/>
    <numFmt numFmtId="43" formatCode="_(* #,##0.00_);_(* \(#,##0.00\);_(* &quot;-&quot;??_);_(@_)"/>
    <numFmt numFmtId="164" formatCode="_(* #,##0_);_(* \(#,##0\);_(* &quot;-&quot;??_);_(@_)"/>
    <numFmt numFmtId="165" formatCode="mmmm"/>
    <numFmt numFmtId="166" formatCode="mmm"/>
    <numFmt numFmtId="167" formatCode="_(&quot;$&quot;* #,##0_);_(&quot;$&quot;* \(#,##0\);_(&quot;$&quot;* &quot;-&quot;??_);_(@_)"/>
  </numFmts>
  <fonts count="34" x14ac:knownFonts="1">
    <font>
      <sz val="10"/>
      <name val="Arial"/>
    </font>
    <font>
      <b/>
      <sz val="10"/>
      <name val="Arial"/>
      <family val="2"/>
    </font>
    <font>
      <sz val="10"/>
      <name val="Arial"/>
      <family val="2"/>
    </font>
    <font>
      <sz val="8"/>
      <name val="Arial"/>
      <family val="2"/>
    </font>
    <font>
      <sz val="10"/>
      <name val="Arial"/>
      <family val="2"/>
    </font>
    <font>
      <b/>
      <sz val="16"/>
      <name val="Arial"/>
      <family val="2"/>
    </font>
    <font>
      <b/>
      <sz val="14"/>
      <name val="Trebuchet MS"/>
      <family val="2"/>
    </font>
    <font>
      <sz val="10"/>
      <name val="Trebuchet MS"/>
      <family val="2"/>
    </font>
    <font>
      <b/>
      <u/>
      <sz val="10"/>
      <name val="Trebuchet MS"/>
      <family val="2"/>
    </font>
    <font>
      <i/>
      <sz val="10"/>
      <name val="Trebuchet MS"/>
      <family val="2"/>
    </font>
    <font>
      <b/>
      <sz val="10"/>
      <name val="Trebuchet MS"/>
      <family val="2"/>
    </font>
    <font>
      <sz val="8"/>
      <name val="Trebuchet MS"/>
      <family val="2"/>
    </font>
    <font>
      <sz val="12"/>
      <color theme="0"/>
      <name val="Trebuchet MS"/>
      <family val="2"/>
    </font>
    <font>
      <b/>
      <u/>
      <sz val="12"/>
      <color theme="0"/>
      <name val="Trebuchet MS"/>
      <family val="2"/>
    </font>
    <font>
      <sz val="12"/>
      <name val="Arial"/>
      <family val="2"/>
    </font>
    <font>
      <b/>
      <sz val="13"/>
      <name val="Trebuchet MS"/>
      <family val="2"/>
    </font>
    <font>
      <b/>
      <sz val="9"/>
      <name val="Trebuchet MS"/>
      <family val="2"/>
    </font>
    <font>
      <b/>
      <sz val="10"/>
      <color theme="0"/>
      <name val="Trebuchet MS"/>
      <family val="2"/>
    </font>
    <font>
      <b/>
      <sz val="8"/>
      <color theme="0"/>
      <name val="Trebuchet MS"/>
      <family val="2"/>
    </font>
    <font>
      <b/>
      <sz val="9"/>
      <color theme="0"/>
      <name val="Trebuchet MS"/>
      <family val="2"/>
    </font>
    <font>
      <b/>
      <i/>
      <sz val="9"/>
      <color theme="0"/>
      <name val="Trebuchet MS"/>
      <family val="2"/>
    </font>
    <font>
      <sz val="10"/>
      <color indexed="9"/>
      <name val="Trebuchet MS"/>
      <family val="2"/>
    </font>
    <font>
      <i/>
      <sz val="10"/>
      <color indexed="8"/>
      <name val="Trebuchet MS"/>
      <family val="2"/>
    </font>
    <font>
      <b/>
      <i/>
      <sz val="10"/>
      <name val="Trebuchet MS"/>
      <family val="2"/>
    </font>
    <font>
      <sz val="9"/>
      <name val="Trebuchet MS"/>
      <family val="2"/>
    </font>
    <font>
      <b/>
      <sz val="10"/>
      <color indexed="8"/>
      <name val="Trebuchet MS"/>
      <family val="2"/>
    </font>
    <font>
      <sz val="9"/>
      <color indexed="8"/>
      <name val="Trebuchet MS"/>
      <family val="2"/>
    </font>
    <font>
      <b/>
      <sz val="9"/>
      <color indexed="8"/>
      <name val="Trebuchet MS"/>
      <family val="2"/>
    </font>
    <font>
      <b/>
      <sz val="14"/>
      <color theme="0"/>
      <name val="Trebuchet MS"/>
      <family val="2"/>
    </font>
    <font>
      <b/>
      <sz val="12"/>
      <color indexed="8"/>
      <name val="Trebuchet MS"/>
      <family val="2"/>
    </font>
    <font>
      <sz val="12"/>
      <color indexed="8"/>
      <name val="Trebuchet MS"/>
      <family val="2"/>
    </font>
    <font>
      <b/>
      <sz val="10"/>
      <color theme="1"/>
      <name val="Trebuchet MS"/>
      <family val="2"/>
    </font>
    <font>
      <b/>
      <i/>
      <sz val="10"/>
      <color theme="1"/>
      <name val="Trebuchet MS"/>
      <family val="2"/>
    </font>
    <font>
      <sz val="10"/>
      <color theme="1"/>
      <name val="Trebuchet MS"/>
      <family val="2"/>
    </font>
  </fonts>
  <fills count="11">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rgb="FFE7E7E7"/>
        <bgColor indexed="64"/>
      </patternFill>
    </fill>
    <fill>
      <patternFill patternType="solid">
        <fgColor rgb="FFD7D7D7"/>
        <bgColor indexed="64"/>
      </patternFill>
    </fill>
    <fill>
      <patternFill patternType="solid">
        <fgColor rgb="FF008FD2"/>
        <bgColor indexed="64"/>
      </patternFill>
    </fill>
    <fill>
      <patternFill patternType="solid">
        <fgColor rgb="FFFFF2CC"/>
        <bgColor indexed="64"/>
      </patternFill>
    </fill>
    <fill>
      <patternFill patternType="solid">
        <fgColor rgb="FFD9D9D9"/>
        <bgColor indexed="64"/>
      </patternFill>
    </fill>
    <fill>
      <patternFill patternType="solid">
        <fgColor rgb="FF657C91"/>
        <bgColor indexed="64"/>
      </patternFill>
    </fill>
    <fill>
      <patternFill patternType="solid">
        <fgColor rgb="FFD67900"/>
        <bgColor indexed="64"/>
      </patternFill>
    </fill>
  </fills>
  <borders count="44">
    <border>
      <left/>
      <right/>
      <top/>
      <bottom/>
      <diagonal/>
    </border>
    <border>
      <left/>
      <right/>
      <top style="thin">
        <color auto="1"/>
      </top>
      <bottom style="double">
        <color auto="1"/>
      </bottom>
      <diagonal/>
    </border>
    <border>
      <left/>
      <right style="medium">
        <color auto="1"/>
      </right>
      <top/>
      <bottom/>
      <diagonal/>
    </border>
    <border>
      <left/>
      <right style="medium">
        <color auto="1"/>
      </right>
      <top style="thin">
        <color auto="1"/>
      </top>
      <bottom style="double">
        <color auto="1"/>
      </bottom>
      <diagonal/>
    </border>
    <border>
      <left style="medium">
        <color auto="1"/>
      </left>
      <right/>
      <top/>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double">
        <color auto="1"/>
      </bottom>
      <diagonal/>
    </border>
    <border>
      <left/>
      <right style="medium">
        <color auto="1"/>
      </right>
      <top/>
      <bottom style="thin">
        <color auto="1"/>
      </bottom>
      <diagonal/>
    </border>
    <border>
      <left/>
      <right style="medium">
        <color auto="1"/>
      </right>
      <top style="double">
        <color auto="1"/>
      </top>
      <bottom style="thin">
        <color auto="1"/>
      </bottom>
      <diagonal/>
    </border>
    <border>
      <left/>
      <right/>
      <top style="double">
        <color auto="1"/>
      </top>
      <bottom style="thin">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top style="dotted">
        <color rgb="FFC0C0C0"/>
      </top>
      <bottom style="dotted">
        <color rgb="FFC0C0C0"/>
      </bottom>
      <diagonal/>
    </border>
    <border>
      <left style="medium">
        <color auto="1"/>
      </left>
      <right/>
      <top style="dotted">
        <color rgb="FFC0C0C0"/>
      </top>
      <bottom style="dotted">
        <color rgb="FFC0C0C0"/>
      </bottom>
      <diagonal/>
    </border>
    <border>
      <left/>
      <right style="medium">
        <color auto="1"/>
      </right>
      <top style="dotted">
        <color rgb="FFC0C0C0"/>
      </top>
      <bottom style="dotted">
        <color rgb="FFC0C0C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dotted">
        <color rgb="FFC0C0C0"/>
      </bottom>
      <diagonal/>
    </border>
    <border>
      <left/>
      <right/>
      <top/>
      <bottom style="dotted">
        <color rgb="FFC0C0C0"/>
      </bottom>
      <diagonal/>
    </border>
    <border>
      <left/>
      <right style="medium">
        <color auto="1"/>
      </right>
      <top/>
      <bottom style="dotted">
        <color rgb="FFC0C0C0"/>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top style="dotted">
        <color rgb="FFC0C0C0"/>
      </top>
      <bottom style="thin">
        <color auto="1"/>
      </bottom>
      <diagonal/>
    </border>
    <border>
      <left/>
      <right/>
      <top style="dotted">
        <color rgb="FFC0C0C0"/>
      </top>
      <bottom style="thin">
        <color auto="1"/>
      </bottom>
      <diagonal/>
    </border>
    <border>
      <left/>
      <right style="medium">
        <color auto="1"/>
      </right>
      <top style="dotted">
        <color rgb="FFC0C0C0"/>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double">
        <color auto="1"/>
      </top>
      <bottom style="thin">
        <color auto="1"/>
      </bottom>
      <diagonal/>
    </border>
  </borders>
  <cellStyleXfs count="2">
    <xf numFmtId="0" fontId="0" fillId="0" borderId="0"/>
    <xf numFmtId="43" fontId="4" fillId="0" borderId="0" applyFont="0" applyFill="0" applyBorder="0" applyAlignment="0" applyProtection="0"/>
  </cellStyleXfs>
  <cellXfs count="171">
    <xf numFmtId="0" fontId="0" fillId="0" borderId="0" xfId="0"/>
    <xf numFmtId="0" fontId="5" fillId="0" borderId="0" xfId="0" applyNumberFormat="1" applyFont="1"/>
    <xf numFmtId="0" fontId="2" fillId="0" borderId="0" xfId="0" applyNumberFormat="1" applyFont="1"/>
    <xf numFmtId="0" fontId="1" fillId="0" borderId="0" xfId="0" applyFont="1"/>
    <xf numFmtId="164" fontId="1" fillId="0" borderId="0" xfId="1" applyNumberFormat="1" applyFont="1"/>
    <xf numFmtId="0" fontId="1" fillId="0" borderId="0" xfId="0" applyFont="1" applyAlignment="1">
      <alignment vertical="center"/>
    </xf>
    <xf numFmtId="0" fontId="2" fillId="0" borderId="0" xfId="0" applyNumberFormat="1" applyFont="1" applyAlignment="1"/>
    <xf numFmtId="0" fontId="7" fillId="0" borderId="5"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left" vertical="center" wrapText="1"/>
    </xf>
    <xf numFmtId="0" fontId="7" fillId="0" borderId="16" xfId="0"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horizontal="left" vertical="center" wrapText="1"/>
    </xf>
    <xf numFmtId="164" fontId="10" fillId="0" borderId="0" xfId="1" applyNumberFormat="1" applyFont="1" applyAlignment="1">
      <alignment horizontal="center" vertical="center"/>
    </xf>
    <xf numFmtId="0" fontId="10" fillId="0" borderId="0" xfId="0" applyFont="1" applyAlignment="1">
      <alignment vertical="center"/>
    </xf>
    <xf numFmtId="0" fontId="7" fillId="0" borderId="0" xfId="0" applyFont="1" applyAlignment="1">
      <alignment wrapText="1"/>
    </xf>
    <xf numFmtId="164" fontId="10" fillId="0" borderId="0" xfId="1" applyNumberFormat="1" applyFont="1"/>
    <xf numFmtId="0" fontId="11" fillId="0" borderId="0" xfId="0" applyFont="1" applyAlignment="1">
      <alignment vertical="center"/>
    </xf>
    <xf numFmtId="0" fontId="7" fillId="0" borderId="0" xfId="0" applyFont="1"/>
    <xf numFmtId="164" fontId="7" fillId="0" borderId="9" xfId="1" applyNumberFormat="1" applyFont="1" applyBorder="1" applyAlignment="1">
      <alignment horizontal="center" vertical="center"/>
    </xf>
    <xf numFmtId="164" fontId="7" fillId="0" borderId="36" xfId="1" applyNumberFormat="1" applyFont="1" applyBorder="1" applyAlignment="1">
      <alignment horizontal="center" vertical="center"/>
    </xf>
    <xf numFmtId="164" fontId="7" fillId="0" borderId="37" xfId="1" applyNumberFormat="1" applyFont="1" applyBorder="1" applyAlignment="1">
      <alignment horizontal="center" vertical="center"/>
    </xf>
    <xf numFmtId="0" fontId="7" fillId="0" borderId="36" xfId="0" applyFont="1" applyFill="1" applyBorder="1" applyAlignment="1">
      <alignment horizontal="left" vertical="center" wrapText="1" indent="3"/>
    </xf>
    <xf numFmtId="0" fontId="7" fillId="0" borderId="4" xfId="0" applyFont="1" applyBorder="1" applyAlignment="1">
      <alignment horizontal="left" vertical="center"/>
    </xf>
    <xf numFmtId="164" fontId="7" fillId="0" borderId="2" xfId="1" applyNumberFormat="1" applyFont="1" applyBorder="1" applyAlignment="1">
      <alignment horizontal="center" vertical="center"/>
    </xf>
    <xf numFmtId="0" fontId="7" fillId="0" borderId="0" xfId="0" applyFont="1" applyAlignment="1">
      <alignment horizontal="left" vertical="center"/>
    </xf>
    <xf numFmtId="164" fontId="7" fillId="0" borderId="0" xfId="1" applyNumberFormat="1" applyFont="1" applyAlignment="1">
      <alignment horizontal="center" vertical="center"/>
    </xf>
    <xf numFmtId="0" fontId="10" fillId="0" borderId="24" xfId="0" applyFont="1" applyBorder="1" applyAlignment="1">
      <alignment horizontal="left" vertical="center"/>
    </xf>
    <xf numFmtId="0" fontId="10" fillId="0" borderId="35" xfId="0" applyFont="1" applyBorder="1" applyAlignment="1">
      <alignment horizontal="left" vertical="center"/>
    </xf>
    <xf numFmtId="0" fontId="10" fillId="0" borderId="6" xfId="0" applyFont="1" applyFill="1" applyBorder="1" applyAlignment="1">
      <alignment horizontal="left" vertical="center" wrapText="1"/>
    </xf>
    <xf numFmtId="0" fontId="10" fillId="0" borderId="32" xfId="0" applyFont="1" applyFill="1" applyBorder="1" applyAlignment="1">
      <alignment horizontal="left" vertical="center" wrapText="1" indent="3"/>
    </xf>
    <xf numFmtId="0" fontId="10" fillId="0" borderId="27" xfId="0" applyFont="1" applyFill="1" applyBorder="1" applyAlignment="1">
      <alignment horizontal="left" vertical="center" wrapText="1" indent="3"/>
    </xf>
    <xf numFmtId="0" fontId="10" fillId="0" borderId="38" xfId="0" applyFont="1" applyFill="1" applyBorder="1" applyAlignment="1">
      <alignment horizontal="left" vertical="center" wrapText="1" indent="3"/>
    </xf>
    <xf numFmtId="0" fontId="10" fillId="0" borderId="35" xfId="0" applyFont="1" applyFill="1" applyBorder="1" applyAlignment="1">
      <alignment horizontal="left" vertical="center" wrapText="1"/>
    </xf>
    <xf numFmtId="0" fontId="10" fillId="0" borderId="4" xfId="0" applyFont="1" applyBorder="1" applyAlignment="1">
      <alignment horizontal="left" vertical="center"/>
    </xf>
    <xf numFmtId="0" fontId="10" fillId="0" borderId="29" xfId="0" applyFont="1" applyBorder="1" applyAlignment="1">
      <alignment vertical="center"/>
    </xf>
    <xf numFmtId="0" fontId="8" fillId="0" borderId="4" xfId="0" applyFont="1" applyBorder="1" applyAlignment="1">
      <alignment horizontal="center" vertical="center"/>
    </xf>
    <xf numFmtId="0" fontId="14" fillId="0" borderId="0" xfId="0" applyNumberFormat="1" applyFont="1"/>
    <xf numFmtId="0" fontId="15" fillId="0" borderId="0" xfId="0" applyFont="1" applyAlignment="1"/>
    <xf numFmtId="0" fontId="15" fillId="0" borderId="0" xfId="0" applyFont="1" applyAlignment="1">
      <alignment horizontal="center"/>
    </xf>
    <xf numFmtId="0" fontId="7" fillId="0" borderId="0" xfId="0" applyFont="1" applyAlignment="1"/>
    <xf numFmtId="0" fontId="10" fillId="0" borderId="13" xfId="0" applyFont="1" applyBorder="1" applyAlignment="1">
      <alignment horizontal="left"/>
    </xf>
    <xf numFmtId="0" fontId="7" fillId="0" borderId="0" xfId="0" applyFont="1" applyBorder="1" applyAlignment="1">
      <alignment horizontal="center"/>
    </xf>
    <xf numFmtId="0" fontId="10" fillId="0" borderId="0" xfId="0" applyFont="1" applyBorder="1" applyAlignment="1">
      <alignment horizontal="center"/>
    </xf>
    <xf numFmtId="165" fontId="7" fillId="0" borderId="0" xfId="0" applyNumberFormat="1" applyFont="1" applyBorder="1" applyAlignment="1">
      <alignment horizontal="center"/>
    </xf>
    <xf numFmtId="0" fontId="21" fillId="0" borderId="0" xfId="0" applyFont="1" applyFill="1" applyAlignment="1">
      <alignment horizontal="center"/>
    </xf>
    <xf numFmtId="0" fontId="7" fillId="0" borderId="0" xfId="0" applyFont="1" applyFill="1"/>
    <xf numFmtId="0" fontId="9" fillId="0" borderId="0" xfId="0" applyNumberFormat="1" applyFont="1" applyFill="1" applyBorder="1"/>
    <xf numFmtId="37" fontId="9" fillId="2" borderId="0" xfId="0" applyNumberFormat="1" applyFont="1" applyFill="1" applyBorder="1"/>
    <xf numFmtId="42" fontId="23" fillId="2" borderId="2" xfId="0" applyNumberFormat="1" applyFont="1" applyFill="1" applyBorder="1"/>
    <xf numFmtId="0" fontId="9" fillId="2" borderId="4" xfId="0" applyFont="1" applyFill="1" applyBorder="1"/>
    <xf numFmtId="0" fontId="7" fillId="2" borderId="0" xfId="0" applyFont="1" applyFill="1" applyBorder="1" applyAlignment="1">
      <alignment horizontal="left"/>
    </xf>
    <xf numFmtId="0" fontId="24" fillId="0" borderId="0" xfId="0" applyNumberFormat="1" applyFont="1" applyFill="1" applyBorder="1"/>
    <xf numFmtId="42" fontId="7" fillId="0" borderId="0" xfId="0" applyNumberFormat="1" applyFont="1"/>
    <xf numFmtId="0" fontId="7" fillId="2" borderId="0" xfId="0" applyNumberFormat="1" applyFont="1" applyFill="1" applyBorder="1" applyAlignment="1">
      <alignment horizontal="left"/>
    </xf>
    <xf numFmtId="0" fontId="9" fillId="2" borderId="0" xfId="0" applyFont="1" applyFill="1" applyBorder="1"/>
    <xf numFmtId="37" fontId="24" fillId="2" borderId="0" xfId="0" applyNumberFormat="1" applyFont="1" applyFill="1" applyBorder="1"/>
    <xf numFmtId="42" fontId="16" fillId="2" borderId="2" xfId="0" applyNumberFormat="1" applyFont="1" applyFill="1" applyBorder="1"/>
    <xf numFmtId="42" fontId="16" fillId="0" borderId="2" xfId="0" applyNumberFormat="1" applyFont="1" applyFill="1" applyBorder="1"/>
    <xf numFmtId="167" fontId="16" fillId="2" borderId="2" xfId="0" applyNumberFormat="1" applyFont="1" applyFill="1" applyBorder="1"/>
    <xf numFmtId="0" fontId="9" fillId="2" borderId="0" xfId="0" applyFont="1" applyFill="1" applyBorder="1" applyAlignment="1">
      <alignment horizontal="left"/>
    </xf>
    <xf numFmtId="0" fontId="26" fillId="2" borderId="0" xfId="0" applyNumberFormat="1" applyFont="1" applyFill="1" applyBorder="1" applyAlignment="1">
      <alignment horizontal="left"/>
    </xf>
    <xf numFmtId="37" fontId="16" fillId="2" borderId="0" xfId="0" applyNumberFormat="1" applyFont="1" applyFill="1" applyBorder="1" applyAlignment="1">
      <alignment horizontal="right"/>
    </xf>
    <xf numFmtId="42" fontId="16" fillId="2" borderId="2" xfId="0" applyNumberFormat="1" applyFont="1" applyFill="1" applyBorder="1" applyAlignment="1">
      <alignment horizontal="right"/>
    </xf>
    <xf numFmtId="167" fontId="16" fillId="2" borderId="2" xfId="0" applyNumberFormat="1" applyFont="1" applyFill="1" applyBorder="1" applyAlignment="1">
      <alignment horizontal="right"/>
    </xf>
    <xf numFmtId="0" fontId="7" fillId="2" borderId="4" xfId="0" applyFont="1" applyFill="1" applyBorder="1"/>
    <xf numFmtId="0" fontId="24" fillId="2" borderId="0" xfId="0" applyFont="1" applyFill="1" applyBorder="1" applyAlignment="1">
      <alignment horizontal="left"/>
    </xf>
    <xf numFmtId="37" fontId="24" fillId="2" borderId="0" xfId="0" applyNumberFormat="1" applyFont="1" applyFill="1" applyBorder="1" applyAlignment="1">
      <alignment horizontal="right"/>
    </xf>
    <xf numFmtId="0" fontId="24" fillId="2" borderId="0" xfId="0" applyNumberFormat="1" applyFont="1" applyFill="1" applyBorder="1" applyAlignment="1">
      <alignment horizontal="left"/>
    </xf>
    <xf numFmtId="0" fontId="7" fillId="0" borderId="0" xfId="0" applyFont="1" applyFill="1" applyBorder="1"/>
    <xf numFmtId="0" fontId="25" fillId="0" borderId="4" xfId="0" applyNumberFormat="1" applyFont="1" applyFill="1" applyBorder="1" applyAlignment="1">
      <alignment horizontal="left"/>
    </xf>
    <xf numFmtId="0" fontId="25" fillId="0" borderId="0" xfId="0" applyNumberFormat="1" applyFont="1" applyFill="1" applyBorder="1" applyAlignment="1">
      <alignment horizontal="left"/>
    </xf>
    <xf numFmtId="0" fontId="25" fillId="2" borderId="0" xfId="0" applyNumberFormat="1" applyFont="1" applyFill="1" applyBorder="1" applyAlignment="1">
      <alignment horizontal="left"/>
    </xf>
    <xf numFmtId="0" fontId="27" fillId="2" borderId="0" xfId="0" applyNumberFormat="1" applyFont="1" applyFill="1" applyBorder="1" applyAlignment="1">
      <alignment horizontal="left"/>
    </xf>
    <xf numFmtId="8" fontId="16" fillId="2" borderId="2" xfId="0" applyNumberFormat="1" applyFont="1" applyFill="1" applyBorder="1" applyAlignment="1">
      <alignment horizontal="right"/>
    </xf>
    <xf numFmtId="0" fontId="7" fillId="0" borderId="0" xfId="0" applyFont="1" applyProtection="1"/>
    <xf numFmtId="0" fontId="9" fillId="0" borderId="0" xfId="0" applyFont="1" applyAlignment="1" applyProtection="1">
      <alignment vertical="top" wrapText="1"/>
    </xf>
    <xf numFmtId="0" fontId="7" fillId="0" borderId="0" xfId="0" applyFont="1" applyProtection="1">
      <protection locked="0"/>
    </xf>
    <xf numFmtId="165" fontId="7" fillId="0" borderId="0" xfId="0" applyNumberFormat="1" applyFont="1"/>
    <xf numFmtId="37" fontId="7" fillId="0" borderId="0" xfId="0" applyNumberFormat="1" applyFont="1"/>
    <xf numFmtId="37" fontId="24" fillId="3" borderId="0" xfId="0" applyNumberFormat="1" applyFont="1" applyFill="1" applyBorder="1" applyProtection="1">
      <protection locked="0"/>
    </xf>
    <xf numFmtId="42" fontId="16" fillId="4" borderId="2" xfId="0" applyNumberFormat="1" applyFont="1" applyFill="1" applyBorder="1"/>
    <xf numFmtId="5" fontId="16" fillId="4" borderId="1" xfId="0" applyNumberFormat="1" applyFont="1" applyFill="1" applyBorder="1" applyAlignment="1">
      <alignment horizontal="right"/>
    </xf>
    <xf numFmtId="42" fontId="16" fillId="4" borderId="3" xfId="0" applyNumberFormat="1" applyFont="1" applyFill="1" applyBorder="1" applyAlignment="1">
      <alignment horizontal="right"/>
    </xf>
    <xf numFmtId="167" fontId="16" fillId="4" borderId="3" xfId="0" applyNumberFormat="1" applyFont="1" applyFill="1" applyBorder="1" applyAlignment="1">
      <alignment horizontal="right"/>
    </xf>
    <xf numFmtId="167" fontId="16" fillId="4" borderId="2" xfId="0" applyNumberFormat="1" applyFont="1" applyFill="1" applyBorder="1"/>
    <xf numFmtId="6" fontId="16" fillId="4" borderId="3" xfId="0" applyNumberFormat="1" applyFont="1" applyFill="1" applyBorder="1" applyAlignment="1">
      <alignment horizontal="right"/>
    </xf>
    <xf numFmtId="0" fontId="26" fillId="4" borderId="1" xfId="0" applyNumberFormat="1" applyFont="1" applyFill="1" applyBorder="1"/>
    <xf numFmtId="6" fontId="16" fillId="4" borderId="1" xfId="0" applyNumberFormat="1" applyFont="1" applyFill="1" applyBorder="1" applyAlignment="1">
      <alignment horizontal="right"/>
    </xf>
    <xf numFmtId="42" fontId="16" fillId="4" borderId="2" xfId="0" applyNumberFormat="1" applyFont="1" applyFill="1" applyBorder="1" applyAlignment="1">
      <alignment horizontal="right"/>
    </xf>
    <xf numFmtId="0" fontId="29" fillId="5" borderId="12" xfId="0" applyNumberFormat="1" applyFont="1" applyFill="1" applyBorder="1"/>
    <xf numFmtId="0" fontId="29" fillId="5" borderId="1" xfId="0" applyNumberFormat="1" applyFont="1" applyFill="1" applyBorder="1"/>
    <xf numFmtId="0" fontId="30" fillId="5" borderId="1" xfId="0" applyNumberFormat="1" applyFont="1" applyFill="1" applyBorder="1"/>
    <xf numFmtId="6" fontId="29" fillId="5" borderId="1" xfId="0" applyNumberFormat="1" applyFont="1" applyFill="1" applyBorder="1" applyAlignment="1">
      <alignment horizontal="right"/>
    </xf>
    <xf numFmtId="6" fontId="29" fillId="5" borderId="3" xfId="0" applyNumberFormat="1" applyFont="1" applyFill="1" applyBorder="1" applyAlignment="1">
      <alignment horizontal="right"/>
    </xf>
    <xf numFmtId="0" fontId="12" fillId="6" borderId="21" xfId="0" applyNumberFormat="1" applyFont="1" applyFill="1" applyBorder="1" applyAlignment="1">
      <alignment horizontal="center"/>
    </xf>
    <xf numFmtId="0" fontId="13" fillId="6" borderId="22" xfId="0" applyNumberFormat="1" applyFont="1" applyFill="1" applyBorder="1" applyAlignment="1">
      <alignment horizontal="center" vertical="center" wrapText="1"/>
    </xf>
    <xf numFmtId="0" fontId="13" fillId="6" borderId="23" xfId="0" applyNumberFormat="1" applyFont="1" applyFill="1" applyBorder="1" applyAlignment="1">
      <alignment horizontal="center" vertical="center" wrapText="1"/>
    </xf>
    <xf numFmtId="0" fontId="17" fillId="6" borderId="17" xfId="0" applyFont="1" applyFill="1" applyBorder="1" applyAlignment="1">
      <alignment horizontal="center"/>
    </xf>
    <xf numFmtId="0" fontId="17" fillId="6" borderId="5" xfId="0" applyFont="1" applyFill="1" applyBorder="1" applyAlignment="1">
      <alignment horizontal="center"/>
    </xf>
    <xf numFmtId="0" fontId="18" fillId="6" borderId="5" xfId="0" applyFont="1" applyFill="1" applyBorder="1" applyAlignment="1">
      <alignment horizontal="center" wrapText="1"/>
    </xf>
    <xf numFmtId="166" fontId="17" fillId="6" borderId="5" xfId="0" applyNumberFormat="1" applyFont="1" applyFill="1" applyBorder="1" applyAlignment="1">
      <alignment horizontal="center"/>
    </xf>
    <xf numFmtId="42" fontId="19" fillId="6" borderId="9" xfId="0" applyNumberFormat="1" applyFont="1" applyFill="1" applyBorder="1" applyAlignment="1">
      <alignment horizontal="center" wrapText="1"/>
    </xf>
    <xf numFmtId="165" fontId="10" fillId="7" borderId="15" xfId="0" applyNumberFormat="1" applyFont="1" applyFill="1" applyBorder="1" applyAlignment="1" applyProtection="1">
      <alignment horizontal="center"/>
      <protection locked="0"/>
    </xf>
    <xf numFmtId="37" fontId="24" fillId="7" borderId="0" xfId="0" applyNumberFormat="1" applyFont="1" applyFill="1" applyBorder="1" applyProtection="1">
      <protection locked="0"/>
    </xf>
    <xf numFmtId="3" fontId="31" fillId="8" borderId="11" xfId="0" applyNumberFormat="1" applyFont="1" applyFill="1" applyBorder="1" applyAlignment="1">
      <alignment horizontal="right"/>
    </xf>
    <xf numFmtId="37" fontId="31" fillId="8" borderId="11" xfId="0" applyNumberFormat="1" applyFont="1" applyFill="1" applyBorder="1" applyAlignment="1">
      <alignment horizontal="right"/>
    </xf>
    <xf numFmtId="42" fontId="31" fillId="8" borderId="10" xfId="0" applyNumberFormat="1" applyFont="1" applyFill="1" applyBorder="1" applyAlignment="1">
      <alignment horizontal="right"/>
    </xf>
    <xf numFmtId="167" fontId="31" fillId="8" borderId="10" xfId="0" applyNumberFormat="1" applyFont="1" applyFill="1" applyBorder="1" applyAlignment="1">
      <alignment horizontal="right"/>
    </xf>
    <xf numFmtId="0" fontId="32" fillId="8" borderId="5" xfId="0" applyNumberFormat="1" applyFont="1" applyFill="1" applyBorder="1"/>
    <xf numFmtId="0" fontId="32" fillId="8" borderId="5" xfId="0" applyNumberFormat="1" applyFont="1" applyFill="1" applyBorder="1" applyAlignment="1">
      <alignment horizontal="center"/>
    </xf>
    <xf numFmtId="42" fontId="32" fillId="8" borderId="9" xfId="0" applyNumberFormat="1" applyFont="1" applyFill="1" applyBorder="1"/>
    <xf numFmtId="0" fontId="33" fillId="8" borderId="5" xfId="0" applyFont="1" applyFill="1" applyBorder="1"/>
    <xf numFmtId="37" fontId="33" fillId="8" borderId="9" xfId="0" applyNumberFormat="1" applyFont="1" applyFill="1" applyBorder="1"/>
    <xf numFmtId="0" fontId="32" fillId="8" borderId="5" xfId="0" applyFont="1" applyFill="1" applyBorder="1"/>
    <xf numFmtId="165" fontId="7" fillId="8" borderId="15" xfId="0" applyNumberFormat="1" applyFont="1" applyFill="1" applyBorder="1" applyAlignment="1">
      <alignment horizontal="center"/>
    </xf>
    <xf numFmtId="166" fontId="20" fillId="9" borderId="24" xfId="0" applyNumberFormat="1" applyFont="1" applyFill="1" applyBorder="1" applyAlignment="1">
      <alignment horizontal="center" wrapText="1"/>
    </xf>
    <xf numFmtId="166" fontId="19" fillId="9" borderId="5" xfId="0" applyNumberFormat="1" applyFont="1" applyFill="1" applyBorder="1" applyAlignment="1">
      <alignment horizontal="center" wrapText="1"/>
    </xf>
    <xf numFmtId="166" fontId="19" fillId="9" borderId="9" xfId="0" applyNumberFormat="1" applyFont="1" applyFill="1" applyBorder="1" applyAlignment="1">
      <alignment horizontal="center" wrapText="1"/>
    </xf>
    <xf numFmtId="166" fontId="19" fillId="9" borderId="25" xfId="0" applyNumberFormat="1" applyFont="1" applyFill="1" applyBorder="1" applyAlignment="1">
      <alignment horizontal="center" wrapText="1"/>
    </xf>
    <xf numFmtId="0" fontId="8" fillId="7" borderId="29" xfId="0" applyNumberFormat="1" applyFont="1" applyFill="1" applyBorder="1" applyAlignment="1">
      <alignment horizontal="center"/>
    </xf>
    <xf numFmtId="0" fontId="7" fillId="7" borderId="30" xfId="0" applyNumberFormat="1" applyFont="1" applyFill="1" applyBorder="1"/>
    <xf numFmtId="0" fontId="7" fillId="7" borderId="31" xfId="0" applyNumberFormat="1" applyFont="1" applyFill="1" applyBorder="1"/>
    <xf numFmtId="0" fontId="8" fillId="4" borderId="29" xfId="0" applyFont="1" applyFill="1" applyBorder="1" applyAlignment="1">
      <alignment horizontal="center" vertical="center"/>
    </xf>
    <xf numFmtId="0" fontId="7" fillId="4" borderId="30" xfId="0" applyFont="1" applyFill="1" applyBorder="1" applyAlignment="1">
      <alignment horizontal="left" vertical="center" wrapText="1"/>
    </xf>
    <xf numFmtId="164" fontId="7" fillId="4" borderId="31" xfId="1" applyNumberFormat="1" applyFont="1" applyFill="1" applyBorder="1" applyAlignment="1">
      <alignment horizontal="center" vertical="center"/>
    </xf>
    <xf numFmtId="166" fontId="17" fillId="10" borderId="5" xfId="0" applyNumberFormat="1" applyFont="1" applyFill="1" applyBorder="1" applyAlignment="1">
      <alignment horizontal="center"/>
    </xf>
    <xf numFmtId="42" fontId="19" fillId="10" borderId="9" xfId="0" applyNumberFormat="1" applyFont="1" applyFill="1" applyBorder="1" applyAlignment="1">
      <alignment horizontal="center" wrapText="1"/>
    </xf>
    <xf numFmtId="0" fontId="6" fillId="0" borderId="0" xfId="0" applyNumberFormat="1" applyFont="1" applyAlignment="1">
      <alignment vertical="center"/>
    </xf>
    <xf numFmtId="0" fontId="7" fillId="0" borderId="0" xfId="0" applyFont="1" applyAlignment="1">
      <alignment vertical="center"/>
    </xf>
    <xf numFmtId="0" fontId="7" fillId="0" borderId="0" xfId="0" applyNumberFormat="1" applyFont="1" applyAlignment="1">
      <alignment vertical="center" wrapText="1"/>
    </xf>
    <xf numFmtId="0" fontId="7" fillId="0" borderId="0" xfId="0" applyNumberFormat="1" applyFont="1" applyAlignment="1">
      <alignment vertical="center"/>
    </xf>
    <xf numFmtId="0" fontId="11" fillId="0" borderId="0" xfId="0" applyFont="1" applyAlignment="1">
      <alignment vertical="center" wrapText="1"/>
    </xf>
    <xf numFmtId="0" fontId="7" fillId="0" borderId="33" xfId="0" applyFont="1" applyFill="1" applyBorder="1" applyAlignment="1">
      <alignment horizontal="left" vertical="center" wrapText="1" indent="3"/>
    </xf>
    <xf numFmtId="0" fontId="7" fillId="0" borderId="34" xfId="0" applyFont="1" applyFill="1" applyBorder="1" applyAlignment="1">
      <alignment horizontal="left" vertical="center" wrapText="1" indent="3"/>
    </xf>
    <xf numFmtId="0" fontId="7" fillId="0" borderId="26" xfId="0" applyFont="1" applyFill="1" applyBorder="1" applyAlignment="1">
      <alignment horizontal="left" vertical="center" wrapText="1" indent="3"/>
    </xf>
    <xf numFmtId="0" fontId="7" fillId="0" borderId="28" xfId="0" applyFont="1" applyFill="1" applyBorder="1" applyAlignment="1">
      <alignment horizontal="left" vertical="center" wrapText="1" indent="3"/>
    </xf>
    <xf numFmtId="0" fontId="7" fillId="0" borderId="39" xfId="0" applyFont="1" applyFill="1" applyBorder="1" applyAlignment="1">
      <alignment horizontal="left" vertical="center" wrapText="1" indent="3"/>
    </xf>
    <xf numFmtId="0" fontId="7" fillId="0" borderId="40" xfId="0" applyFont="1" applyFill="1" applyBorder="1" applyAlignment="1">
      <alignment horizontal="left" vertical="center" wrapText="1" indent="3"/>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28" fillId="9" borderId="18"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20" xfId="0" applyFont="1" applyFill="1" applyBorder="1" applyAlignment="1">
      <alignment horizontal="center" vertical="center"/>
    </xf>
    <xf numFmtId="0" fontId="28" fillId="10" borderId="21" xfId="0" applyFont="1" applyFill="1" applyBorder="1" applyAlignment="1">
      <alignment horizontal="center" vertical="center"/>
    </xf>
    <xf numFmtId="0" fontId="28" fillId="10" borderId="22" xfId="0" applyFont="1" applyFill="1" applyBorder="1" applyAlignment="1">
      <alignment horizontal="center" vertical="center"/>
    </xf>
    <xf numFmtId="0" fontId="28" fillId="10" borderId="23" xfId="0" applyFont="1" applyFill="1" applyBorder="1" applyAlignment="1">
      <alignment horizontal="center" vertical="center"/>
    </xf>
    <xf numFmtId="0" fontId="15" fillId="7" borderId="13" xfId="0" applyFont="1" applyFill="1" applyBorder="1" applyAlignment="1" applyProtection="1">
      <alignment horizontal="left"/>
      <protection locked="0"/>
    </xf>
    <xf numFmtId="0" fontId="15" fillId="7" borderId="16" xfId="0" applyFont="1" applyFill="1" applyBorder="1" applyAlignment="1" applyProtection="1">
      <alignment horizontal="left"/>
      <protection locked="0"/>
    </xf>
    <xf numFmtId="0" fontId="15" fillId="7" borderId="14" xfId="0" applyFont="1" applyFill="1" applyBorder="1" applyAlignment="1" applyProtection="1">
      <alignment horizontal="left"/>
      <protection locked="0"/>
    </xf>
    <xf numFmtId="5" fontId="25" fillId="4" borderId="8" xfId="0" applyNumberFormat="1" applyFont="1" applyFill="1" applyBorder="1" applyAlignment="1">
      <alignment horizontal="left"/>
    </xf>
    <xf numFmtId="5" fontId="25" fillId="4" borderId="1" xfId="0" applyNumberFormat="1" applyFont="1" applyFill="1" applyBorder="1" applyAlignment="1">
      <alignment horizontal="left"/>
    </xf>
    <xf numFmtId="0" fontId="31" fillId="8" borderId="4" xfId="0" applyNumberFormat="1" applyFont="1" applyFill="1" applyBorder="1" applyAlignment="1">
      <alignment horizontal="left"/>
    </xf>
    <xf numFmtId="0" fontId="31" fillId="8" borderId="0" xfId="0" applyNumberFormat="1" applyFont="1" applyFill="1" applyBorder="1" applyAlignment="1">
      <alignment horizontal="left"/>
    </xf>
    <xf numFmtId="0" fontId="22" fillId="2" borderId="4" xfId="0" applyNumberFormat="1" applyFont="1" applyFill="1" applyBorder="1" applyAlignment="1">
      <alignment horizontal="left"/>
    </xf>
    <xf numFmtId="0" fontId="22" fillId="2" borderId="0" xfId="0" applyNumberFormat="1" applyFont="1" applyFill="1" applyBorder="1" applyAlignment="1">
      <alignment horizontal="left"/>
    </xf>
    <xf numFmtId="0" fontId="22" fillId="2" borderId="6" xfId="0" applyNumberFormat="1" applyFont="1" applyFill="1" applyBorder="1" applyAlignment="1">
      <alignment horizontal="left"/>
    </xf>
    <xf numFmtId="0" fontId="22" fillId="2" borderId="7" xfId="0" applyNumberFormat="1" applyFont="1" applyFill="1" applyBorder="1" applyAlignment="1">
      <alignment horizontal="left"/>
    </xf>
    <xf numFmtId="0" fontId="16" fillId="7" borderId="41" xfId="0" applyFont="1" applyFill="1" applyBorder="1" applyAlignment="1">
      <alignment horizontal="center" vertical="center" wrapText="1"/>
    </xf>
    <xf numFmtId="0" fontId="16" fillId="7" borderId="42"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9" fillId="0" borderId="0" xfId="0" applyFont="1" applyAlignment="1" applyProtection="1">
      <alignment horizontal="left" vertical="top" wrapText="1"/>
    </xf>
    <xf numFmtId="0" fontId="25" fillId="4" borderId="8" xfId="0" applyNumberFormat="1" applyFont="1" applyFill="1" applyBorder="1" applyAlignment="1">
      <alignment horizontal="left"/>
    </xf>
    <xf numFmtId="0" fontId="25" fillId="4" borderId="1" xfId="0" applyNumberFormat="1" applyFont="1" applyFill="1" applyBorder="1" applyAlignment="1">
      <alignment horizontal="left"/>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20" xfId="0" applyFont="1" applyFill="1" applyBorder="1" applyAlignment="1">
      <alignment horizontal="center" vertical="center"/>
    </xf>
    <xf numFmtId="0" fontId="31" fillId="8" borderId="43" xfId="0" applyNumberFormat="1" applyFont="1" applyFill="1" applyBorder="1" applyAlignment="1">
      <alignment horizontal="left"/>
    </xf>
    <xf numFmtId="0" fontId="31" fillId="8" borderId="11" xfId="0" applyNumberFormat="1" applyFont="1" applyFill="1" applyBorder="1" applyAlignment="1">
      <alignment horizontal="left"/>
    </xf>
  </cellXfs>
  <cellStyles count="2">
    <cellStyle name="Comma" xfId="1" builtinId="3"/>
    <cellStyle name="Normal" xfId="0" builtinId="0"/>
  </cellStyles>
  <dxfs count="4">
    <dxf>
      <font>
        <condense val="0"/>
        <extend val="0"/>
        <color rgb="FF9C0006"/>
      </font>
    </dxf>
    <dxf>
      <font>
        <color rgb="FFFF0000"/>
      </font>
    </dxf>
    <dxf>
      <font>
        <condense val="0"/>
        <extend val="0"/>
        <color rgb="FF9C0006"/>
      </font>
    </dxf>
    <dxf>
      <font>
        <color rgb="FFFF0000"/>
      </font>
    </dxf>
  </dxfs>
  <tableStyles count="0" defaultTableStyle="TableStyleMedium9" defaultPivotStyle="PivotStyleLight16"/>
  <colors>
    <mruColors>
      <color rgb="FFD67900"/>
      <color rgb="FFE7E7E7"/>
      <color rgb="FFFFF2CC"/>
      <color rgb="FF657C91"/>
      <color rgb="FFD9D9D9"/>
      <color rgb="FF008FD2"/>
      <color rgb="FFD7D7D7"/>
      <color rgb="FF218F8B"/>
      <color rgb="FFDF8639"/>
      <color rgb="FF02A5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209550</xdr:rowOff>
    </xdr:from>
    <xdr:to>
      <xdr:col>0</xdr:col>
      <xdr:colOff>1590675</xdr:colOff>
      <xdr:row>3</xdr:row>
      <xdr:rowOff>152400</xdr:rowOff>
    </xdr:to>
    <xdr:pic>
      <xdr:nvPicPr>
        <xdr:cNvPr id="2" name="Picture 1">
          <a:extLst>
            <a:ext uri="{FF2B5EF4-FFF2-40B4-BE49-F238E27FC236}">
              <a16:creationId xmlns:a16="http://schemas.microsoft.com/office/drawing/2014/main" id="{244A6FCB-4161-4593-9B9D-E8F016B49717}"/>
            </a:ext>
          </a:extLst>
        </xdr:cNvPr>
        <xdr:cNvPicPr>
          <a:picLocks noChangeAspect="1"/>
        </xdr:cNvPicPr>
      </xdr:nvPicPr>
      <xdr:blipFill>
        <a:blip xmlns:r="http://schemas.openxmlformats.org/officeDocument/2006/relationships" r:embed="rId1"/>
        <a:stretch>
          <a:fillRect/>
        </a:stretch>
      </xdr:blipFill>
      <xdr:spPr>
        <a:xfrm>
          <a:off x="161925" y="209550"/>
          <a:ext cx="1428750" cy="71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723900</xdr:colOff>
      <xdr:row>0</xdr:row>
      <xdr:rowOff>152399</xdr:rowOff>
    </xdr:from>
    <xdr:to>
      <xdr:col>32</xdr:col>
      <xdr:colOff>849630</xdr:colOff>
      <xdr:row>4</xdr:row>
      <xdr:rowOff>38099</xdr:rowOff>
    </xdr:to>
    <xdr:pic>
      <xdr:nvPicPr>
        <xdr:cNvPr id="2" name="Picture 1">
          <a:extLst>
            <a:ext uri="{FF2B5EF4-FFF2-40B4-BE49-F238E27FC236}">
              <a16:creationId xmlns:a16="http://schemas.microsoft.com/office/drawing/2014/main" id="{A28ECC44-AA12-4689-B471-38BCD6AB4C69}"/>
            </a:ext>
          </a:extLst>
        </xdr:cNvPr>
        <xdr:cNvPicPr>
          <a:picLocks noChangeAspect="1"/>
        </xdr:cNvPicPr>
      </xdr:nvPicPr>
      <xdr:blipFill>
        <a:blip xmlns:r="http://schemas.openxmlformats.org/officeDocument/2006/relationships" r:embed="rId1"/>
        <a:stretch>
          <a:fillRect/>
        </a:stretch>
      </xdr:blipFill>
      <xdr:spPr>
        <a:xfrm>
          <a:off x="21316950" y="152399"/>
          <a:ext cx="1352550" cy="676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zoomScale="90" zoomScaleNormal="90" workbookViewId="0">
      <pane ySplit="5" topLeftCell="A21" activePane="bottomLeft" state="frozen"/>
      <selection pane="bottomLeft" activeCell="B10" sqref="B10"/>
    </sheetView>
  </sheetViews>
  <sheetFormatPr defaultColWidth="8.88671875" defaultRowHeight="13.2" x14ac:dyDescent="0.25"/>
  <cols>
    <col min="1" max="1" width="25" style="3" bestFit="1" customWidth="1"/>
    <col min="2" max="2" width="93" style="3" customWidth="1"/>
    <col min="3" max="3" width="18.88671875" style="4" customWidth="1"/>
    <col min="4" max="4" width="10.6640625" style="4" customWidth="1"/>
    <col min="5" max="5" width="13.44140625" style="3" customWidth="1"/>
    <col min="6" max="6" width="10.44140625" style="4" bestFit="1" customWidth="1"/>
    <col min="7" max="7" width="9.33203125" style="3" bestFit="1" customWidth="1"/>
    <col min="8" max="16384" width="8.88671875" style="3"/>
  </cols>
  <sheetData>
    <row r="1" spans="1:6" s="2" customFormat="1" ht="21" x14ac:dyDescent="0.4">
      <c r="B1" s="1"/>
    </row>
    <row r="2" spans="1:6" s="2" customFormat="1" ht="21" x14ac:dyDescent="0.4">
      <c r="B2" s="1"/>
    </row>
    <row r="3" spans="1:6" s="2" customFormat="1" ht="21" x14ac:dyDescent="0.4">
      <c r="B3" s="1"/>
    </row>
    <row r="4" spans="1:6" s="2" customFormat="1" ht="21" x14ac:dyDescent="0.4">
      <c r="B4" s="1"/>
    </row>
    <row r="5" spans="1:6" s="2" customFormat="1" ht="30" customHeight="1" x14ac:dyDescent="0.25">
      <c r="A5" s="129" t="s">
        <v>83</v>
      </c>
      <c r="B5" s="130"/>
    </row>
    <row r="6" spans="1:6" s="2" customFormat="1" ht="30" customHeight="1" x14ac:dyDescent="0.25">
      <c r="A6" s="131" t="s">
        <v>76</v>
      </c>
      <c r="B6" s="130"/>
    </row>
    <row r="7" spans="1:6" s="2" customFormat="1" ht="30" customHeight="1" x14ac:dyDescent="0.25">
      <c r="A7" s="132" t="s">
        <v>75</v>
      </c>
      <c r="B7" s="132"/>
    </row>
    <row r="8" spans="1:6" s="2" customFormat="1" ht="15" customHeight="1" thickBot="1" x14ac:dyDescent="0.3">
      <c r="A8" s="6"/>
    </row>
    <row r="9" spans="1:6" s="38" customFormat="1" ht="30.75" customHeight="1" thickBot="1" x14ac:dyDescent="0.4">
      <c r="A9" s="96"/>
      <c r="B9" s="97" t="s">
        <v>14</v>
      </c>
      <c r="C9" s="98" t="s">
        <v>15</v>
      </c>
    </row>
    <row r="10" spans="1:6" s="2" customFormat="1" ht="15" customHeight="1" thickBot="1" x14ac:dyDescent="0.4">
      <c r="A10" s="121" t="s">
        <v>32</v>
      </c>
      <c r="B10" s="122"/>
      <c r="C10" s="123"/>
    </row>
    <row r="11" spans="1:6" ht="41.25" customHeight="1" x14ac:dyDescent="0.25">
      <c r="A11" s="28" t="s">
        <v>16</v>
      </c>
      <c r="B11" s="7" t="s">
        <v>94</v>
      </c>
      <c r="C11" s="20" t="s">
        <v>31</v>
      </c>
    </row>
    <row r="12" spans="1:6" ht="52.5" customHeight="1" x14ac:dyDescent="0.25">
      <c r="A12" s="29" t="s">
        <v>55</v>
      </c>
      <c r="B12" s="8" t="s">
        <v>77</v>
      </c>
      <c r="C12" s="21" t="s">
        <v>58</v>
      </c>
    </row>
    <row r="13" spans="1:6" ht="48.75" customHeight="1" x14ac:dyDescent="0.25">
      <c r="A13" s="29" t="s">
        <v>56</v>
      </c>
      <c r="B13" s="8" t="s">
        <v>78</v>
      </c>
      <c r="C13" s="21" t="s">
        <v>59</v>
      </c>
    </row>
    <row r="14" spans="1:6" ht="63.75" customHeight="1" x14ac:dyDescent="0.25">
      <c r="A14" s="30" t="s">
        <v>80</v>
      </c>
      <c r="B14" s="9" t="s">
        <v>81</v>
      </c>
      <c r="C14" s="22" t="s">
        <v>79</v>
      </c>
    </row>
    <row r="15" spans="1:6" ht="82.5" customHeight="1" x14ac:dyDescent="0.25">
      <c r="A15" s="31" t="s">
        <v>68</v>
      </c>
      <c r="B15" s="134" t="s">
        <v>82</v>
      </c>
      <c r="C15" s="135"/>
      <c r="D15" s="3"/>
      <c r="F15" s="3"/>
    </row>
    <row r="16" spans="1:6" ht="82.5" customHeight="1" x14ac:dyDescent="0.25">
      <c r="A16" s="32" t="s">
        <v>74</v>
      </c>
      <c r="B16" s="136" t="s">
        <v>92</v>
      </c>
      <c r="C16" s="137"/>
      <c r="D16" s="3"/>
      <c r="F16" s="3"/>
    </row>
    <row r="17" spans="1:6" ht="82.5" customHeight="1" x14ac:dyDescent="0.25">
      <c r="A17" s="32" t="s">
        <v>73</v>
      </c>
      <c r="B17" s="136" t="s">
        <v>84</v>
      </c>
      <c r="C17" s="137"/>
      <c r="D17" s="3"/>
      <c r="F17" s="3"/>
    </row>
    <row r="18" spans="1:6" ht="82.5" customHeight="1" x14ac:dyDescent="0.25">
      <c r="A18" s="33" t="s">
        <v>72</v>
      </c>
      <c r="B18" s="138" t="s">
        <v>93</v>
      </c>
      <c r="C18" s="139"/>
      <c r="D18" s="3"/>
      <c r="F18" s="3"/>
    </row>
    <row r="19" spans="1:6" ht="82.5" customHeight="1" x14ac:dyDescent="0.25">
      <c r="A19" s="34" t="s">
        <v>65</v>
      </c>
      <c r="B19" s="10" t="s">
        <v>86</v>
      </c>
      <c r="C19" s="23" t="s">
        <v>85</v>
      </c>
      <c r="D19" s="3"/>
      <c r="F19" s="3"/>
    </row>
    <row r="20" spans="1:6" ht="14.4" x14ac:dyDescent="0.25">
      <c r="A20" s="24"/>
      <c r="B20" s="11"/>
      <c r="C20" s="25"/>
      <c r="D20" s="3"/>
      <c r="F20" s="3"/>
    </row>
    <row r="21" spans="1:6" ht="15" thickBot="1" x14ac:dyDescent="0.3">
      <c r="A21" s="124" t="s">
        <v>17</v>
      </c>
      <c r="B21" s="125"/>
      <c r="C21" s="126"/>
      <c r="D21" s="3"/>
      <c r="F21" s="3"/>
    </row>
    <row r="22" spans="1:6" ht="41.25" customHeight="1" x14ac:dyDescent="0.25">
      <c r="A22" s="35" t="s">
        <v>48</v>
      </c>
      <c r="B22" s="11" t="s">
        <v>88</v>
      </c>
      <c r="C22" s="25" t="s">
        <v>70</v>
      </c>
      <c r="D22" s="3"/>
      <c r="F22" s="3"/>
    </row>
    <row r="23" spans="1:6" ht="41.25" customHeight="1" x14ac:dyDescent="0.25">
      <c r="A23" s="35" t="s">
        <v>61</v>
      </c>
      <c r="B23" s="12" t="s">
        <v>87</v>
      </c>
      <c r="C23" s="25" t="s">
        <v>54</v>
      </c>
      <c r="D23" s="3"/>
      <c r="F23" s="3"/>
    </row>
    <row r="24" spans="1:6" ht="41.25" customHeight="1" x14ac:dyDescent="0.25">
      <c r="A24" s="35" t="s">
        <v>51</v>
      </c>
      <c r="B24" s="12" t="s">
        <v>90</v>
      </c>
      <c r="C24" s="25" t="s">
        <v>57</v>
      </c>
      <c r="D24" s="3"/>
      <c r="F24" s="3"/>
    </row>
    <row r="25" spans="1:6" ht="14.4" x14ac:dyDescent="0.25">
      <c r="A25" s="35"/>
      <c r="B25" s="11"/>
      <c r="C25" s="25"/>
      <c r="D25" s="3"/>
      <c r="F25" s="3"/>
    </row>
    <row r="26" spans="1:6" ht="14.4" x14ac:dyDescent="0.25">
      <c r="A26" s="37" t="s">
        <v>69</v>
      </c>
      <c r="B26" s="11"/>
      <c r="C26" s="25"/>
      <c r="D26" s="3"/>
      <c r="F26" s="3"/>
    </row>
    <row r="27" spans="1:6" ht="52.5" customHeight="1" thickBot="1" x14ac:dyDescent="0.3">
      <c r="A27" s="36" t="s">
        <v>40</v>
      </c>
      <c r="B27" s="140" t="s">
        <v>89</v>
      </c>
      <c r="C27" s="141"/>
      <c r="D27" s="3"/>
      <c r="F27" s="3"/>
    </row>
    <row r="28" spans="1:6" ht="14.4" x14ac:dyDescent="0.25">
      <c r="A28" s="26"/>
      <c r="B28" s="13"/>
      <c r="C28" s="27"/>
      <c r="D28" s="3"/>
      <c r="F28" s="3"/>
    </row>
    <row r="29" spans="1:6" ht="12.75" customHeight="1" x14ac:dyDescent="0.25">
      <c r="A29" s="133" t="s">
        <v>95</v>
      </c>
      <c r="B29" s="133"/>
      <c r="C29" s="27"/>
      <c r="D29" s="3"/>
      <c r="F29" s="3"/>
    </row>
    <row r="30" spans="1:6" ht="14.4" x14ac:dyDescent="0.25">
      <c r="A30" s="133"/>
      <c r="B30" s="133"/>
      <c r="C30" s="27"/>
      <c r="D30" s="3"/>
      <c r="F30" s="3"/>
    </row>
    <row r="31" spans="1:6" ht="14.4" x14ac:dyDescent="0.25">
      <c r="A31" s="133"/>
      <c r="B31" s="133"/>
      <c r="C31" s="27"/>
      <c r="D31" s="3"/>
      <c r="F31" s="3"/>
    </row>
    <row r="32" spans="1:6" ht="14.4" x14ac:dyDescent="0.25">
      <c r="A32" s="133"/>
      <c r="B32" s="133"/>
      <c r="C32" s="27"/>
      <c r="D32" s="3"/>
      <c r="F32" s="3"/>
    </row>
    <row r="33" spans="1:6" ht="14.4" x14ac:dyDescent="0.25">
      <c r="A33" s="133"/>
      <c r="B33" s="133"/>
      <c r="C33" s="27"/>
      <c r="D33" s="3"/>
      <c r="F33" s="3"/>
    </row>
    <row r="34" spans="1:6" ht="14.4" x14ac:dyDescent="0.25">
      <c r="A34" s="133"/>
      <c r="B34" s="133"/>
      <c r="C34" s="27"/>
      <c r="D34" s="3"/>
      <c r="F34" s="3"/>
    </row>
    <row r="35" spans="1:6" ht="14.4" x14ac:dyDescent="0.25">
      <c r="A35" s="133"/>
      <c r="B35" s="133"/>
      <c r="C35" s="14"/>
      <c r="D35" s="3"/>
      <c r="F35" s="3"/>
    </row>
    <row r="36" spans="1:6" ht="14.4" x14ac:dyDescent="0.35">
      <c r="A36" s="15"/>
      <c r="B36" s="16"/>
      <c r="C36" s="17"/>
      <c r="D36" s="3"/>
      <c r="F36" s="3"/>
    </row>
    <row r="37" spans="1:6" ht="14.4" x14ac:dyDescent="0.35">
      <c r="A37" s="18" t="s">
        <v>96</v>
      </c>
      <c r="B37" s="19"/>
      <c r="C37" s="17"/>
      <c r="D37" s="3"/>
      <c r="F37" s="3"/>
    </row>
    <row r="38" spans="1:6" x14ac:dyDescent="0.25">
      <c r="A38" s="5"/>
      <c r="D38" s="3"/>
      <c r="F38" s="3"/>
    </row>
    <row r="39" spans="1:6" x14ac:dyDescent="0.25">
      <c r="A39" s="5"/>
      <c r="D39" s="3"/>
      <c r="F39" s="3"/>
    </row>
    <row r="40" spans="1:6" x14ac:dyDescent="0.25">
      <c r="A40" s="5"/>
      <c r="D40" s="3"/>
      <c r="F40" s="3"/>
    </row>
  </sheetData>
  <mergeCells count="9">
    <mergeCell ref="A5:B5"/>
    <mergeCell ref="A6:B6"/>
    <mergeCell ref="A7:B7"/>
    <mergeCell ref="A29:B35"/>
    <mergeCell ref="B15:C15"/>
    <mergeCell ref="B16:C16"/>
    <mergeCell ref="B17:C17"/>
    <mergeCell ref="B18:C18"/>
    <mergeCell ref="B27:C27"/>
  </mergeCells>
  <pageMargins left="0.7" right="0.7" top="0.75" bottom="0.75" header="0.3" footer="0.3"/>
  <pageSetup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138"/>
  <sheetViews>
    <sheetView showGridLines="0" tabSelected="1" zoomScaleNormal="100" workbookViewId="0">
      <pane xSplit="3" ySplit="7" topLeftCell="D8" activePane="bottomRight" state="frozen"/>
      <selection pane="topRight" activeCell="D1" sqref="D1"/>
      <selection pane="bottomLeft" activeCell="A8" sqref="A8"/>
      <selection pane="bottomRight" activeCell="R47" sqref="R47"/>
    </sheetView>
  </sheetViews>
  <sheetFormatPr defaultColWidth="8.88671875" defaultRowHeight="14.4" outlineLevelRow="1" x14ac:dyDescent="0.35"/>
  <cols>
    <col min="1" max="2" width="5.44140625" style="19" customWidth="1"/>
    <col min="3" max="4" width="17.88671875" style="19" customWidth="1"/>
    <col min="5" max="16" width="9.44140625" style="19" customWidth="1"/>
    <col min="17" max="17" width="11.6640625" style="19" customWidth="1"/>
    <col min="18" max="18" width="11.44140625" style="19" customWidth="1"/>
    <col min="19" max="30" width="9.44140625" style="19" customWidth="1"/>
    <col min="31" max="31" width="12.88671875" style="19" bestFit="1" customWidth="1"/>
    <col min="32" max="32" width="18.44140625" style="19" customWidth="1"/>
    <col min="33" max="33" width="15.44140625" style="19" bestFit="1" customWidth="1"/>
    <col min="34" max="34" width="13.44140625" style="19" customWidth="1" collapsed="1"/>
    <col min="35" max="35" width="14.33203125" style="19" bestFit="1" customWidth="1" collapsed="1"/>
    <col min="36" max="16384" width="8.88671875" style="19"/>
  </cols>
  <sheetData>
    <row r="1" spans="1:36" ht="17.399999999999999" x14ac:dyDescent="0.35">
      <c r="A1" s="148" t="s">
        <v>39</v>
      </c>
      <c r="B1" s="149"/>
      <c r="C1" s="149"/>
      <c r="D1" s="150"/>
      <c r="N1" s="39"/>
      <c r="O1" s="39"/>
      <c r="P1" s="39"/>
      <c r="Q1" s="39"/>
      <c r="R1" s="39"/>
      <c r="S1" s="40"/>
      <c r="T1" s="40"/>
      <c r="U1" s="40"/>
      <c r="V1" s="40"/>
      <c r="W1" s="40"/>
      <c r="X1" s="40"/>
      <c r="Y1" s="40"/>
      <c r="Z1" s="40"/>
      <c r="AA1" s="40"/>
      <c r="AB1" s="40"/>
      <c r="AC1" s="40"/>
      <c r="AD1" s="40"/>
      <c r="AE1" s="40"/>
      <c r="AH1" s="40"/>
      <c r="AI1" s="40"/>
    </row>
    <row r="2" spans="1:36" ht="7.5" customHeight="1" thickBot="1" x14ac:dyDescent="0.4">
      <c r="A2" s="40"/>
      <c r="B2" s="40"/>
      <c r="C2" s="40"/>
      <c r="D2" s="40"/>
      <c r="E2" s="40"/>
      <c r="N2" s="40"/>
      <c r="S2" s="40"/>
      <c r="T2" s="40"/>
      <c r="U2" s="40"/>
      <c r="V2" s="40"/>
      <c r="W2" s="40"/>
      <c r="X2" s="40"/>
      <c r="Y2" s="40"/>
      <c r="Z2" s="40"/>
      <c r="AA2" s="40"/>
      <c r="AB2" s="40"/>
      <c r="AC2" s="40"/>
      <c r="AD2" s="40"/>
      <c r="AE2" s="40"/>
      <c r="AF2" s="41"/>
      <c r="AG2" s="41"/>
      <c r="AH2" s="41"/>
      <c r="AI2" s="40"/>
    </row>
    <row r="3" spans="1:36" ht="17.399999999999999" x14ac:dyDescent="0.35">
      <c r="C3" s="42" t="s">
        <v>64</v>
      </c>
      <c r="D3" s="104">
        <v>42917</v>
      </c>
      <c r="E3" s="43"/>
      <c r="F3" s="159" t="s">
        <v>91</v>
      </c>
      <c r="G3" s="160"/>
      <c r="I3" s="40"/>
      <c r="J3" s="40"/>
      <c r="K3" s="40"/>
      <c r="L3" s="40"/>
      <c r="M3" s="40"/>
      <c r="N3" s="40"/>
      <c r="S3" s="40"/>
      <c r="T3" s="40"/>
      <c r="U3" s="40"/>
      <c r="V3" s="40"/>
      <c r="W3" s="40"/>
      <c r="X3" s="40"/>
      <c r="Y3" s="40"/>
      <c r="Z3" s="40"/>
      <c r="AA3" s="40"/>
      <c r="AB3" s="40"/>
      <c r="AC3" s="40"/>
      <c r="AD3" s="40"/>
      <c r="AE3" s="40"/>
      <c r="AF3" s="41"/>
      <c r="AG3" s="41"/>
      <c r="AH3" s="41"/>
      <c r="AI3" s="40"/>
    </row>
    <row r="4" spans="1:36" ht="18" thickBot="1" x14ac:dyDescent="0.4">
      <c r="C4" s="42" t="s">
        <v>63</v>
      </c>
      <c r="D4" s="116" t="str">
        <f>IF(AE8=0,"",EDATE($D$3,(AE8-1)))</f>
        <v/>
      </c>
      <c r="E4" s="43"/>
      <c r="F4" s="161"/>
      <c r="G4" s="162"/>
      <c r="I4" s="40"/>
      <c r="J4" s="40"/>
      <c r="K4" s="40"/>
      <c r="L4" s="40"/>
      <c r="M4" s="40"/>
      <c r="N4" s="40"/>
      <c r="S4" s="40"/>
      <c r="T4" s="40"/>
      <c r="U4" s="40"/>
      <c r="V4" s="40"/>
      <c r="W4" s="40"/>
      <c r="X4" s="40"/>
      <c r="Y4" s="40"/>
      <c r="Z4" s="40"/>
      <c r="AA4" s="40"/>
      <c r="AB4" s="40"/>
      <c r="AC4" s="40"/>
      <c r="AD4" s="40"/>
      <c r="AE4" s="40"/>
      <c r="AF4" s="44"/>
      <c r="AG4" s="44"/>
      <c r="AH4" s="45"/>
      <c r="AI4" s="40"/>
    </row>
    <row r="5" spans="1:36" ht="18" thickBot="1" x14ac:dyDescent="0.4">
      <c r="E5" s="43"/>
      <c r="I5" s="40"/>
      <c r="J5" s="40"/>
      <c r="K5" s="40"/>
      <c r="L5" s="40"/>
      <c r="M5" s="40"/>
      <c r="N5" s="40"/>
      <c r="S5" s="40"/>
      <c r="T5" s="40"/>
      <c r="U5" s="40"/>
      <c r="V5" s="40"/>
      <c r="W5" s="40"/>
      <c r="X5" s="40"/>
      <c r="Y5" s="40"/>
      <c r="Z5" s="40"/>
      <c r="AA5" s="40"/>
      <c r="AB5" s="40"/>
      <c r="AC5" s="40"/>
      <c r="AD5" s="40"/>
      <c r="AE5" s="40"/>
      <c r="AH5" s="40"/>
      <c r="AI5" s="40"/>
    </row>
    <row r="6" spans="1:36" ht="27" customHeight="1" thickBot="1" x14ac:dyDescent="0.4">
      <c r="A6" s="166" t="s">
        <v>52</v>
      </c>
      <c r="B6" s="167"/>
      <c r="C6" s="167"/>
      <c r="D6" s="167"/>
      <c r="E6" s="167"/>
      <c r="F6" s="167"/>
      <c r="G6" s="167"/>
      <c r="H6" s="167"/>
      <c r="I6" s="167"/>
      <c r="J6" s="167"/>
      <c r="K6" s="167"/>
      <c r="L6" s="167"/>
      <c r="M6" s="167"/>
      <c r="N6" s="167"/>
      <c r="O6" s="167"/>
      <c r="P6" s="167"/>
      <c r="Q6" s="167"/>
      <c r="R6" s="168"/>
      <c r="S6" s="145" t="s">
        <v>53</v>
      </c>
      <c r="T6" s="146"/>
      <c r="U6" s="146"/>
      <c r="V6" s="146"/>
      <c r="W6" s="146"/>
      <c r="X6" s="146"/>
      <c r="Y6" s="146"/>
      <c r="Z6" s="146"/>
      <c r="AA6" s="146"/>
      <c r="AB6" s="146"/>
      <c r="AC6" s="146"/>
      <c r="AD6" s="146"/>
      <c r="AE6" s="147"/>
      <c r="AF6" s="142" t="s">
        <v>49</v>
      </c>
      <c r="AG6" s="143"/>
      <c r="AH6" s="143"/>
      <c r="AI6" s="144"/>
    </row>
    <row r="7" spans="1:36" s="46" customFormat="1" ht="27" x14ac:dyDescent="0.35">
      <c r="A7" s="99"/>
      <c r="B7" s="100"/>
      <c r="C7" s="100"/>
      <c r="D7" s="101"/>
      <c r="E7" s="102">
        <f>EDATE($D$3,0)</f>
        <v>42917</v>
      </c>
      <c r="F7" s="102">
        <f>EDATE($D$3,1)</f>
        <v>42948</v>
      </c>
      <c r="G7" s="102">
        <f>EDATE($D$3,2)</f>
        <v>42979</v>
      </c>
      <c r="H7" s="102">
        <f>EDATE($D$3,3)</f>
        <v>43009</v>
      </c>
      <c r="I7" s="102">
        <f>EDATE($D$3,4)</f>
        <v>43040</v>
      </c>
      <c r="J7" s="102">
        <f>EDATE($D$3,5)</f>
        <v>43070</v>
      </c>
      <c r="K7" s="102">
        <f>EDATE($D$3,6)</f>
        <v>43101</v>
      </c>
      <c r="L7" s="102">
        <f>EDATE($D$3,7)</f>
        <v>43132</v>
      </c>
      <c r="M7" s="102">
        <f>EDATE($D$3,8)</f>
        <v>43160</v>
      </c>
      <c r="N7" s="102">
        <f>EDATE($D$3,9)</f>
        <v>43191</v>
      </c>
      <c r="O7" s="102">
        <f>EDATE($D$3,10)</f>
        <v>43221</v>
      </c>
      <c r="P7" s="102">
        <f>EDATE($D$3,11)</f>
        <v>43252</v>
      </c>
      <c r="Q7" s="103" t="s">
        <v>47</v>
      </c>
      <c r="R7" s="103" t="s">
        <v>71</v>
      </c>
      <c r="S7" s="127">
        <f>EDATE($D$3,0)</f>
        <v>42917</v>
      </c>
      <c r="T7" s="127">
        <f>EDATE($D$3,1)</f>
        <v>42948</v>
      </c>
      <c r="U7" s="127">
        <f>EDATE($D$3,2)</f>
        <v>42979</v>
      </c>
      <c r="V7" s="127">
        <f>EDATE($D$3,3)</f>
        <v>43009</v>
      </c>
      <c r="W7" s="127">
        <f>EDATE($D$3,4)</f>
        <v>43040</v>
      </c>
      <c r="X7" s="127">
        <f>EDATE($D$3,5)</f>
        <v>43070</v>
      </c>
      <c r="Y7" s="127">
        <f>EDATE($D$3,6)</f>
        <v>43101</v>
      </c>
      <c r="Z7" s="127">
        <f>EDATE($D$3,7)</f>
        <v>43132</v>
      </c>
      <c r="AA7" s="127">
        <f>EDATE($D$3,8)</f>
        <v>43160</v>
      </c>
      <c r="AB7" s="127">
        <f>EDATE($D$3,9)</f>
        <v>43191</v>
      </c>
      <c r="AC7" s="127">
        <f>EDATE($D$3,10)</f>
        <v>43221</v>
      </c>
      <c r="AD7" s="127">
        <f>EDATE($D$3,11)</f>
        <v>43252</v>
      </c>
      <c r="AE7" s="128" t="s">
        <v>50</v>
      </c>
      <c r="AF7" s="117" t="s">
        <v>80</v>
      </c>
      <c r="AG7" s="118" t="s">
        <v>65</v>
      </c>
      <c r="AH7" s="119" t="s">
        <v>60</v>
      </c>
      <c r="AI7" s="120" t="s">
        <v>51</v>
      </c>
    </row>
    <row r="8" spans="1:36" s="47" customFormat="1" x14ac:dyDescent="0.35">
      <c r="A8" s="153" t="s">
        <v>42</v>
      </c>
      <c r="B8" s="154"/>
      <c r="C8" s="154"/>
      <c r="D8" s="110"/>
      <c r="E8" s="111" t="str">
        <f>IF(S85&gt;0,"","Y")</f>
        <v>Y</v>
      </c>
      <c r="F8" s="111" t="str">
        <f t="shared" ref="F8:P8" si="0">IF(T85&gt;0,"","Y")</f>
        <v>Y</v>
      </c>
      <c r="G8" s="111" t="str">
        <f t="shared" si="0"/>
        <v>Y</v>
      </c>
      <c r="H8" s="111" t="str">
        <f t="shared" si="0"/>
        <v>Y</v>
      </c>
      <c r="I8" s="111" t="str">
        <f t="shared" si="0"/>
        <v>Y</v>
      </c>
      <c r="J8" s="111" t="str">
        <f t="shared" si="0"/>
        <v>Y</v>
      </c>
      <c r="K8" s="111" t="str">
        <f t="shared" si="0"/>
        <v>Y</v>
      </c>
      <c r="L8" s="111" t="str">
        <f t="shared" si="0"/>
        <v>Y</v>
      </c>
      <c r="M8" s="111" t="str">
        <f t="shared" si="0"/>
        <v>Y</v>
      </c>
      <c r="N8" s="111" t="str">
        <f t="shared" si="0"/>
        <v>Y</v>
      </c>
      <c r="O8" s="111" t="str">
        <f t="shared" si="0"/>
        <v>Y</v>
      </c>
      <c r="P8" s="111" t="str">
        <f t="shared" si="0"/>
        <v>Y</v>
      </c>
      <c r="Q8" s="112"/>
      <c r="R8" s="112"/>
      <c r="S8" s="113">
        <f>IF(S85&gt;0,1,0)</f>
        <v>0</v>
      </c>
      <c r="T8" s="113">
        <f t="shared" ref="T8:AD8" si="1">IF(T85&gt;0,1,0)</f>
        <v>0</v>
      </c>
      <c r="U8" s="113">
        <f t="shared" si="1"/>
        <v>0</v>
      </c>
      <c r="V8" s="113">
        <f t="shared" si="1"/>
        <v>0</v>
      </c>
      <c r="W8" s="113">
        <f t="shared" si="1"/>
        <v>0</v>
      </c>
      <c r="X8" s="113">
        <f t="shared" si="1"/>
        <v>0</v>
      </c>
      <c r="Y8" s="113">
        <f t="shared" si="1"/>
        <v>0</v>
      </c>
      <c r="Z8" s="113">
        <f t="shared" si="1"/>
        <v>0</v>
      </c>
      <c r="AA8" s="113">
        <f t="shared" si="1"/>
        <v>0</v>
      </c>
      <c r="AB8" s="113">
        <f t="shared" si="1"/>
        <v>0</v>
      </c>
      <c r="AC8" s="113">
        <f t="shared" si="1"/>
        <v>0</v>
      </c>
      <c r="AD8" s="113">
        <f t="shared" si="1"/>
        <v>0</v>
      </c>
      <c r="AE8" s="114">
        <f>SUM(S8:AD8)</f>
        <v>0</v>
      </c>
      <c r="AF8" s="115"/>
      <c r="AG8" s="115"/>
      <c r="AH8" s="112"/>
      <c r="AI8" s="112"/>
    </row>
    <row r="9" spans="1:36" x14ac:dyDescent="0.35">
      <c r="A9" s="157" t="s">
        <v>9</v>
      </c>
      <c r="B9" s="158"/>
      <c r="C9" s="158"/>
      <c r="D9" s="48"/>
      <c r="E9" s="49"/>
      <c r="F9" s="49"/>
      <c r="G9" s="49"/>
      <c r="H9" s="49"/>
      <c r="I9" s="49"/>
      <c r="J9" s="49"/>
      <c r="K9" s="49"/>
      <c r="L9" s="49"/>
      <c r="M9" s="49"/>
      <c r="N9" s="49"/>
      <c r="O9" s="49"/>
      <c r="P9" s="49"/>
      <c r="Q9" s="50"/>
      <c r="R9" s="50"/>
      <c r="S9" s="49"/>
      <c r="T9" s="49"/>
      <c r="U9" s="49"/>
      <c r="V9" s="49"/>
      <c r="W9" s="49"/>
      <c r="X9" s="49"/>
      <c r="Y9" s="49"/>
      <c r="Z9" s="49"/>
      <c r="AA9" s="49"/>
      <c r="AB9" s="49"/>
      <c r="AC9" s="49"/>
      <c r="AD9" s="49"/>
      <c r="AE9" s="50"/>
      <c r="AF9" s="49"/>
      <c r="AG9" s="49"/>
      <c r="AH9" s="50"/>
      <c r="AI9" s="50"/>
    </row>
    <row r="10" spans="1:36" x14ac:dyDescent="0.35">
      <c r="A10" s="51"/>
      <c r="B10" s="52" t="s">
        <v>0</v>
      </c>
      <c r="D10" s="53"/>
      <c r="E10" s="105"/>
      <c r="F10" s="105"/>
      <c r="G10" s="105"/>
      <c r="H10" s="105"/>
      <c r="I10" s="105"/>
      <c r="J10" s="105"/>
      <c r="K10" s="105"/>
      <c r="L10" s="105"/>
      <c r="M10" s="105"/>
      <c r="N10" s="105"/>
      <c r="O10" s="105"/>
      <c r="P10" s="105"/>
      <c r="Q10" s="82">
        <f t="shared" ref="Q10:Q30" si="2">SUM(E10:P10)</f>
        <v>0</v>
      </c>
      <c r="R10" s="82">
        <f>SUMIF($E$8:$P$8,"=Y",E10:P10)</f>
        <v>0</v>
      </c>
      <c r="S10" s="105"/>
      <c r="T10" s="105"/>
      <c r="U10" s="105"/>
      <c r="V10" s="105"/>
      <c r="W10" s="105"/>
      <c r="X10" s="105"/>
      <c r="Y10" s="105"/>
      <c r="Z10" s="105"/>
      <c r="AA10" s="105"/>
      <c r="AB10" s="105"/>
      <c r="AC10" s="105"/>
      <c r="AD10" s="105"/>
      <c r="AE10" s="82">
        <f t="shared" ref="AE10:AE30" si="3">SUM(S10:AD10)</f>
        <v>0</v>
      </c>
      <c r="AF10" s="105"/>
      <c r="AG10" s="105"/>
      <c r="AH10" s="82">
        <f>IF(AF10="Total Budget",Q10-AE10,IF(AF10="Actuals",0,IF(AF10="Actuals + ROY Budget",R10,IF(AF10="Same Rate as Actuals",((AE10/$AE$8)*12)-AE10,0))))+AG10+AE10</f>
        <v>0</v>
      </c>
      <c r="AI10" s="86">
        <f>AH10-Q10</f>
        <v>0</v>
      </c>
      <c r="AJ10" s="54"/>
    </row>
    <row r="11" spans="1:36" ht="12.75" hidden="1" customHeight="1" outlineLevel="1" x14ac:dyDescent="0.35">
      <c r="A11" s="51"/>
      <c r="C11" s="55" t="s">
        <v>33</v>
      </c>
      <c r="D11" s="53"/>
      <c r="E11" s="105"/>
      <c r="F11" s="105"/>
      <c r="G11" s="105"/>
      <c r="H11" s="105"/>
      <c r="I11" s="105"/>
      <c r="J11" s="105"/>
      <c r="K11" s="105"/>
      <c r="L11" s="105"/>
      <c r="M11" s="105"/>
      <c r="N11" s="105"/>
      <c r="O11" s="105"/>
      <c r="P11" s="105"/>
      <c r="Q11" s="82">
        <f t="shared" si="2"/>
        <v>0</v>
      </c>
      <c r="R11" s="82">
        <f t="shared" ref="R11:R30" si="4">SUMIF($E$8:$P$8,"=Y",E11:P11)</f>
        <v>0</v>
      </c>
      <c r="S11" s="105"/>
      <c r="T11" s="105"/>
      <c r="U11" s="105"/>
      <c r="V11" s="105"/>
      <c r="W11" s="105"/>
      <c r="X11" s="105"/>
      <c r="Y11" s="105"/>
      <c r="Z11" s="105"/>
      <c r="AA11" s="105"/>
      <c r="AB11" s="105"/>
      <c r="AC11" s="105"/>
      <c r="AD11" s="105"/>
      <c r="AE11" s="82">
        <f t="shared" si="3"/>
        <v>0</v>
      </c>
      <c r="AF11" s="105"/>
      <c r="AG11" s="105"/>
      <c r="AH11" s="82">
        <f t="shared" ref="AH11:AH30" si="5">IF(AF11="Total Budget",Q11-AE11,IF(AF11="Actuals",0,IF(AF11="Actuals + ROY Budget",R11,IF(AF11="Same Rate as Actuals",((AE11/$AE$8)*12)-AE11,0))))+AG11+AE11</f>
        <v>0</v>
      </c>
      <c r="AI11" s="86">
        <f t="shared" ref="AI11:AI30" si="6">AH11-Q11</f>
        <v>0</v>
      </c>
    </row>
    <row r="12" spans="1:36" ht="12.75" hidden="1" customHeight="1" outlineLevel="1" x14ac:dyDescent="0.35">
      <c r="A12" s="51"/>
      <c r="C12" s="55" t="s">
        <v>33</v>
      </c>
      <c r="D12" s="53"/>
      <c r="E12" s="105"/>
      <c r="F12" s="105"/>
      <c r="G12" s="105"/>
      <c r="H12" s="105"/>
      <c r="I12" s="105"/>
      <c r="J12" s="105"/>
      <c r="K12" s="105"/>
      <c r="L12" s="105"/>
      <c r="M12" s="105"/>
      <c r="N12" s="105"/>
      <c r="O12" s="105"/>
      <c r="P12" s="105"/>
      <c r="Q12" s="82">
        <f t="shared" si="2"/>
        <v>0</v>
      </c>
      <c r="R12" s="82">
        <f t="shared" si="4"/>
        <v>0</v>
      </c>
      <c r="S12" s="105"/>
      <c r="T12" s="105"/>
      <c r="U12" s="105"/>
      <c r="V12" s="105"/>
      <c r="W12" s="105"/>
      <c r="X12" s="105"/>
      <c r="Y12" s="105"/>
      <c r="Z12" s="105"/>
      <c r="AA12" s="105"/>
      <c r="AB12" s="105"/>
      <c r="AC12" s="105"/>
      <c r="AD12" s="105"/>
      <c r="AE12" s="82">
        <f t="shared" si="3"/>
        <v>0</v>
      </c>
      <c r="AF12" s="105"/>
      <c r="AG12" s="105"/>
      <c r="AH12" s="82">
        <f t="shared" si="5"/>
        <v>0</v>
      </c>
      <c r="AI12" s="86">
        <f t="shared" si="6"/>
        <v>0</v>
      </c>
    </row>
    <row r="13" spans="1:36" ht="12.75" hidden="1" customHeight="1" outlineLevel="1" x14ac:dyDescent="0.35">
      <c r="A13" s="51"/>
      <c r="C13" s="55" t="s">
        <v>33</v>
      </c>
      <c r="D13" s="53"/>
      <c r="E13" s="105"/>
      <c r="F13" s="105"/>
      <c r="G13" s="105"/>
      <c r="H13" s="105"/>
      <c r="I13" s="105"/>
      <c r="J13" s="105"/>
      <c r="K13" s="105"/>
      <c r="L13" s="105"/>
      <c r="M13" s="105"/>
      <c r="N13" s="105"/>
      <c r="O13" s="105"/>
      <c r="P13" s="105"/>
      <c r="Q13" s="82">
        <f t="shared" si="2"/>
        <v>0</v>
      </c>
      <c r="R13" s="82">
        <f t="shared" si="4"/>
        <v>0</v>
      </c>
      <c r="S13" s="105"/>
      <c r="T13" s="105"/>
      <c r="U13" s="105"/>
      <c r="V13" s="105"/>
      <c r="W13" s="105"/>
      <c r="X13" s="105"/>
      <c r="Y13" s="105"/>
      <c r="Z13" s="105"/>
      <c r="AA13" s="105"/>
      <c r="AB13" s="105"/>
      <c r="AC13" s="105"/>
      <c r="AD13" s="105"/>
      <c r="AE13" s="82">
        <f t="shared" si="3"/>
        <v>0</v>
      </c>
      <c r="AF13" s="105"/>
      <c r="AG13" s="105"/>
      <c r="AH13" s="82">
        <f t="shared" si="5"/>
        <v>0</v>
      </c>
      <c r="AI13" s="86">
        <f t="shared" si="6"/>
        <v>0</v>
      </c>
    </row>
    <row r="14" spans="1:36" ht="12.75" hidden="1" customHeight="1" outlineLevel="1" x14ac:dyDescent="0.35">
      <c r="A14" s="51"/>
      <c r="C14" s="55" t="s">
        <v>33</v>
      </c>
      <c r="D14" s="53"/>
      <c r="E14" s="105"/>
      <c r="F14" s="105"/>
      <c r="G14" s="105"/>
      <c r="H14" s="105"/>
      <c r="I14" s="105"/>
      <c r="J14" s="105"/>
      <c r="K14" s="105"/>
      <c r="L14" s="105"/>
      <c r="M14" s="105"/>
      <c r="N14" s="105"/>
      <c r="O14" s="105"/>
      <c r="P14" s="105"/>
      <c r="Q14" s="82">
        <f t="shared" si="2"/>
        <v>0</v>
      </c>
      <c r="R14" s="82">
        <f t="shared" si="4"/>
        <v>0</v>
      </c>
      <c r="S14" s="105"/>
      <c r="T14" s="105"/>
      <c r="U14" s="105"/>
      <c r="V14" s="105"/>
      <c r="W14" s="105"/>
      <c r="X14" s="105"/>
      <c r="Y14" s="105"/>
      <c r="Z14" s="105"/>
      <c r="AA14" s="105"/>
      <c r="AB14" s="105"/>
      <c r="AC14" s="105"/>
      <c r="AD14" s="105"/>
      <c r="AE14" s="82">
        <f t="shared" si="3"/>
        <v>0</v>
      </c>
      <c r="AF14" s="105"/>
      <c r="AG14" s="105"/>
      <c r="AH14" s="82">
        <f t="shared" si="5"/>
        <v>0</v>
      </c>
      <c r="AI14" s="86">
        <f t="shared" si="6"/>
        <v>0</v>
      </c>
    </row>
    <row r="15" spans="1:36" ht="12.75" hidden="1" customHeight="1" outlineLevel="1" x14ac:dyDescent="0.35">
      <c r="A15" s="51"/>
      <c r="C15" s="55" t="s">
        <v>33</v>
      </c>
      <c r="D15" s="53"/>
      <c r="E15" s="105"/>
      <c r="F15" s="105"/>
      <c r="G15" s="105"/>
      <c r="H15" s="105"/>
      <c r="I15" s="105"/>
      <c r="J15" s="105"/>
      <c r="K15" s="105"/>
      <c r="L15" s="105"/>
      <c r="M15" s="105"/>
      <c r="N15" s="105"/>
      <c r="O15" s="105"/>
      <c r="P15" s="105"/>
      <c r="Q15" s="82">
        <f t="shared" si="2"/>
        <v>0</v>
      </c>
      <c r="R15" s="82">
        <f t="shared" si="4"/>
        <v>0</v>
      </c>
      <c r="S15" s="105"/>
      <c r="T15" s="105"/>
      <c r="U15" s="105"/>
      <c r="V15" s="105"/>
      <c r="W15" s="105"/>
      <c r="X15" s="105"/>
      <c r="Y15" s="105"/>
      <c r="Z15" s="105"/>
      <c r="AA15" s="105"/>
      <c r="AB15" s="105"/>
      <c r="AC15" s="105"/>
      <c r="AD15" s="105"/>
      <c r="AE15" s="82">
        <f t="shared" si="3"/>
        <v>0</v>
      </c>
      <c r="AF15" s="105"/>
      <c r="AG15" s="105"/>
      <c r="AH15" s="82">
        <f t="shared" si="5"/>
        <v>0</v>
      </c>
      <c r="AI15" s="86">
        <f t="shared" si="6"/>
        <v>0</v>
      </c>
    </row>
    <row r="16" spans="1:36" ht="12.75" hidden="1" customHeight="1" outlineLevel="1" x14ac:dyDescent="0.35">
      <c r="A16" s="51"/>
      <c r="B16" s="56"/>
      <c r="C16" s="55" t="s">
        <v>33</v>
      </c>
      <c r="D16" s="53"/>
      <c r="E16" s="105"/>
      <c r="F16" s="105"/>
      <c r="G16" s="105"/>
      <c r="H16" s="105"/>
      <c r="I16" s="105"/>
      <c r="J16" s="105"/>
      <c r="K16" s="105"/>
      <c r="L16" s="105"/>
      <c r="M16" s="105"/>
      <c r="N16" s="105"/>
      <c r="O16" s="105"/>
      <c r="P16" s="105"/>
      <c r="Q16" s="82">
        <f t="shared" si="2"/>
        <v>0</v>
      </c>
      <c r="R16" s="82">
        <f t="shared" si="4"/>
        <v>0</v>
      </c>
      <c r="S16" s="105"/>
      <c r="T16" s="105"/>
      <c r="U16" s="105"/>
      <c r="V16" s="105"/>
      <c r="W16" s="105"/>
      <c r="X16" s="105"/>
      <c r="Y16" s="105"/>
      <c r="Z16" s="105"/>
      <c r="AA16" s="105"/>
      <c r="AB16" s="105"/>
      <c r="AC16" s="105"/>
      <c r="AD16" s="105"/>
      <c r="AE16" s="82">
        <f t="shared" si="3"/>
        <v>0</v>
      </c>
      <c r="AF16" s="105"/>
      <c r="AG16" s="105"/>
      <c r="AH16" s="82">
        <f t="shared" si="5"/>
        <v>0</v>
      </c>
      <c r="AI16" s="86">
        <f t="shared" si="6"/>
        <v>0</v>
      </c>
    </row>
    <row r="17" spans="1:35" ht="12.75" hidden="1" customHeight="1" outlineLevel="1" x14ac:dyDescent="0.35">
      <c r="A17" s="51"/>
      <c r="C17" s="55" t="s">
        <v>33</v>
      </c>
      <c r="D17" s="53"/>
      <c r="E17" s="105"/>
      <c r="F17" s="105"/>
      <c r="G17" s="105"/>
      <c r="H17" s="105"/>
      <c r="I17" s="105"/>
      <c r="J17" s="105"/>
      <c r="K17" s="105"/>
      <c r="L17" s="105"/>
      <c r="M17" s="105"/>
      <c r="N17" s="105"/>
      <c r="O17" s="105"/>
      <c r="P17" s="105"/>
      <c r="Q17" s="82">
        <f t="shared" si="2"/>
        <v>0</v>
      </c>
      <c r="R17" s="82">
        <f t="shared" si="4"/>
        <v>0</v>
      </c>
      <c r="S17" s="105"/>
      <c r="T17" s="105"/>
      <c r="U17" s="105"/>
      <c r="V17" s="105"/>
      <c r="W17" s="105"/>
      <c r="X17" s="105"/>
      <c r="Y17" s="105"/>
      <c r="Z17" s="105"/>
      <c r="AA17" s="105"/>
      <c r="AB17" s="105"/>
      <c r="AC17" s="105"/>
      <c r="AD17" s="105"/>
      <c r="AE17" s="82">
        <f t="shared" si="3"/>
        <v>0</v>
      </c>
      <c r="AF17" s="105"/>
      <c r="AG17" s="105"/>
      <c r="AH17" s="82">
        <f t="shared" si="5"/>
        <v>0</v>
      </c>
      <c r="AI17" s="86">
        <f t="shared" si="6"/>
        <v>0</v>
      </c>
    </row>
    <row r="18" spans="1:35" ht="12.75" hidden="1" customHeight="1" outlineLevel="1" x14ac:dyDescent="0.35">
      <c r="A18" s="51"/>
      <c r="B18" s="56"/>
      <c r="C18" s="55" t="s">
        <v>33</v>
      </c>
      <c r="D18" s="53"/>
      <c r="E18" s="105"/>
      <c r="F18" s="105"/>
      <c r="G18" s="105"/>
      <c r="H18" s="105"/>
      <c r="I18" s="105"/>
      <c r="J18" s="105"/>
      <c r="K18" s="105"/>
      <c r="L18" s="105"/>
      <c r="M18" s="105"/>
      <c r="N18" s="105"/>
      <c r="O18" s="105"/>
      <c r="P18" s="105"/>
      <c r="Q18" s="82">
        <f t="shared" si="2"/>
        <v>0</v>
      </c>
      <c r="R18" s="82">
        <f t="shared" si="4"/>
        <v>0</v>
      </c>
      <c r="S18" s="105"/>
      <c r="T18" s="105"/>
      <c r="U18" s="105"/>
      <c r="V18" s="105"/>
      <c r="W18" s="105"/>
      <c r="X18" s="105"/>
      <c r="Y18" s="105"/>
      <c r="Z18" s="105"/>
      <c r="AA18" s="105"/>
      <c r="AB18" s="105"/>
      <c r="AC18" s="105"/>
      <c r="AD18" s="105"/>
      <c r="AE18" s="82">
        <f t="shared" si="3"/>
        <v>0</v>
      </c>
      <c r="AF18" s="105"/>
      <c r="AG18" s="105"/>
      <c r="AH18" s="82">
        <f t="shared" si="5"/>
        <v>0</v>
      </c>
      <c r="AI18" s="86">
        <f t="shared" si="6"/>
        <v>0</v>
      </c>
    </row>
    <row r="19" spans="1:35" collapsed="1" x14ac:dyDescent="0.35">
      <c r="A19" s="51"/>
      <c r="B19" s="52" t="s">
        <v>1</v>
      </c>
      <c r="D19" s="53"/>
      <c r="E19" s="105"/>
      <c r="F19" s="105"/>
      <c r="G19" s="105"/>
      <c r="H19" s="105"/>
      <c r="I19" s="105"/>
      <c r="J19" s="105"/>
      <c r="K19" s="105"/>
      <c r="L19" s="105"/>
      <c r="M19" s="105"/>
      <c r="N19" s="105"/>
      <c r="O19" s="105"/>
      <c r="P19" s="105"/>
      <c r="Q19" s="82">
        <f t="shared" si="2"/>
        <v>0</v>
      </c>
      <c r="R19" s="82">
        <f t="shared" si="4"/>
        <v>0</v>
      </c>
      <c r="S19" s="105"/>
      <c r="T19" s="105"/>
      <c r="U19" s="105"/>
      <c r="V19" s="105"/>
      <c r="W19" s="105"/>
      <c r="X19" s="105"/>
      <c r="Y19" s="105"/>
      <c r="Z19" s="105"/>
      <c r="AA19" s="105"/>
      <c r="AB19" s="105"/>
      <c r="AC19" s="105"/>
      <c r="AD19" s="105"/>
      <c r="AE19" s="82">
        <f t="shared" si="3"/>
        <v>0</v>
      </c>
      <c r="AF19" s="105"/>
      <c r="AG19" s="105"/>
      <c r="AH19" s="82">
        <f t="shared" si="5"/>
        <v>0</v>
      </c>
      <c r="AI19" s="86">
        <f t="shared" si="6"/>
        <v>0</v>
      </c>
    </row>
    <row r="20" spans="1:35" ht="12.75" hidden="1" customHeight="1" outlineLevel="1" x14ac:dyDescent="0.35">
      <c r="A20" s="51"/>
      <c r="B20" s="56"/>
      <c r="C20" s="55" t="s">
        <v>34</v>
      </c>
      <c r="D20" s="53"/>
      <c r="E20" s="105"/>
      <c r="F20" s="105"/>
      <c r="G20" s="105"/>
      <c r="H20" s="105"/>
      <c r="I20" s="105"/>
      <c r="J20" s="105"/>
      <c r="K20" s="105"/>
      <c r="L20" s="105"/>
      <c r="M20" s="105"/>
      <c r="N20" s="105"/>
      <c r="O20" s="105"/>
      <c r="P20" s="105"/>
      <c r="Q20" s="82">
        <f t="shared" si="2"/>
        <v>0</v>
      </c>
      <c r="R20" s="82">
        <f t="shared" si="4"/>
        <v>0</v>
      </c>
      <c r="S20" s="105"/>
      <c r="T20" s="105"/>
      <c r="U20" s="105"/>
      <c r="V20" s="105"/>
      <c r="W20" s="105"/>
      <c r="X20" s="105"/>
      <c r="Y20" s="105"/>
      <c r="Z20" s="105"/>
      <c r="AA20" s="105"/>
      <c r="AB20" s="105"/>
      <c r="AC20" s="105"/>
      <c r="AD20" s="105"/>
      <c r="AE20" s="82">
        <f t="shared" si="3"/>
        <v>0</v>
      </c>
      <c r="AF20" s="105"/>
      <c r="AG20" s="105"/>
      <c r="AH20" s="82">
        <f t="shared" si="5"/>
        <v>0</v>
      </c>
      <c r="AI20" s="86">
        <f t="shared" si="6"/>
        <v>0</v>
      </c>
    </row>
    <row r="21" spans="1:35" ht="12.75" hidden="1" customHeight="1" outlineLevel="1" x14ac:dyDescent="0.35">
      <c r="A21" s="51"/>
      <c r="B21" s="56"/>
      <c r="C21" s="55" t="s">
        <v>34</v>
      </c>
      <c r="D21" s="53"/>
      <c r="E21" s="105"/>
      <c r="F21" s="105"/>
      <c r="G21" s="105"/>
      <c r="H21" s="105"/>
      <c r="I21" s="105"/>
      <c r="J21" s="105"/>
      <c r="K21" s="105"/>
      <c r="L21" s="105"/>
      <c r="M21" s="105"/>
      <c r="N21" s="105"/>
      <c r="O21" s="105"/>
      <c r="P21" s="105"/>
      <c r="Q21" s="82">
        <f t="shared" si="2"/>
        <v>0</v>
      </c>
      <c r="R21" s="82">
        <f t="shared" si="4"/>
        <v>0</v>
      </c>
      <c r="S21" s="105"/>
      <c r="T21" s="105"/>
      <c r="U21" s="105"/>
      <c r="V21" s="105"/>
      <c r="W21" s="105"/>
      <c r="X21" s="105"/>
      <c r="Y21" s="105"/>
      <c r="Z21" s="105"/>
      <c r="AA21" s="105"/>
      <c r="AB21" s="105"/>
      <c r="AC21" s="105"/>
      <c r="AD21" s="105"/>
      <c r="AE21" s="82">
        <f t="shared" si="3"/>
        <v>0</v>
      </c>
      <c r="AF21" s="105"/>
      <c r="AG21" s="105"/>
      <c r="AH21" s="82">
        <f t="shared" si="5"/>
        <v>0</v>
      </c>
      <c r="AI21" s="86">
        <f t="shared" si="6"/>
        <v>0</v>
      </c>
    </row>
    <row r="22" spans="1:35" ht="12.75" hidden="1" customHeight="1" outlineLevel="1" x14ac:dyDescent="0.35">
      <c r="A22" s="51"/>
      <c r="B22" s="56"/>
      <c r="C22" s="55" t="s">
        <v>34</v>
      </c>
      <c r="D22" s="53"/>
      <c r="E22" s="105"/>
      <c r="F22" s="105"/>
      <c r="G22" s="105"/>
      <c r="H22" s="105"/>
      <c r="I22" s="105"/>
      <c r="J22" s="105"/>
      <c r="K22" s="105"/>
      <c r="L22" s="105"/>
      <c r="M22" s="105"/>
      <c r="N22" s="105"/>
      <c r="O22" s="105"/>
      <c r="P22" s="105"/>
      <c r="Q22" s="82">
        <f t="shared" si="2"/>
        <v>0</v>
      </c>
      <c r="R22" s="82">
        <f t="shared" si="4"/>
        <v>0</v>
      </c>
      <c r="S22" s="105"/>
      <c r="T22" s="105"/>
      <c r="U22" s="105"/>
      <c r="V22" s="105"/>
      <c r="W22" s="105"/>
      <c r="X22" s="105"/>
      <c r="Y22" s="105"/>
      <c r="Z22" s="105"/>
      <c r="AA22" s="105"/>
      <c r="AB22" s="105"/>
      <c r="AC22" s="105"/>
      <c r="AD22" s="105"/>
      <c r="AE22" s="82">
        <f t="shared" si="3"/>
        <v>0</v>
      </c>
      <c r="AF22" s="105"/>
      <c r="AG22" s="105"/>
      <c r="AH22" s="82">
        <f t="shared" si="5"/>
        <v>0</v>
      </c>
      <c r="AI22" s="86">
        <f t="shared" si="6"/>
        <v>0</v>
      </c>
    </row>
    <row r="23" spans="1:35" ht="12.75" hidden="1" customHeight="1" outlineLevel="1" x14ac:dyDescent="0.35">
      <c r="A23" s="51"/>
      <c r="B23" s="56"/>
      <c r="C23" s="55" t="s">
        <v>34</v>
      </c>
      <c r="D23" s="53"/>
      <c r="E23" s="105"/>
      <c r="F23" s="105"/>
      <c r="G23" s="105"/>
      <c r="H23" s="105"/>
      <c r="I23" s="105"/>
      <c r="J23" s="105"/>
      <c r="K23" s="105"/>
      <c r="L23" s="105"/>
      <c r="M23" s="105"/>
      <c r="N23" s="105"/>
      <c r="O23" s="105"/>
      <c r="P23" s="105"/>
      <c r="Q23" s="82">
        <f t="shared" si="2"/>
        <v>0</v>
      </c>
      <c r="R23" s="82">
        <f t="shared" si="4"/>
        <v>0</v>
      </c>
      <c r="S23" s="105"/>
      <c r="T23" s="105"/>
      <c r="U23" s="105"/>
      <c r="V23" s="105"/>
      <c r="W23" s="105"/>
      <c r="X23" s="105"/>
      <c r="Y23" s="105"/>
      <c r="Z23" s="105"/>
      <c r="AA23" s="105"/>
      <c r="AB23" s="105"/>
      <c r="AC23" s="105"/>
      <c r="AD23" s="105"/>
      <c r="AE23" s="82">
        <f t="shared" si="3"/>
        <v>0</v>
      </c>
      <c r="AF23" s="105"/>
      <c r="AG23" s="105"/>
      <c r="AH23" s="82">
        <f t="shared" si="5"/>
        <v>0</v>
      </c>
      <c r="AI23" s="86">
        <f t="shared" si="6"/>
        <v>0</v>
      </c>
    </row>
    <row r="24" spans="1:35" ht="12.75" hidden="1" customHeight="1" outlineLevel="1" x14ac:dyDescent="0.35">
      <c r="A24" s="51"/>
      <c r="B24" s="56"/>
      <c r="C24" s="55" t="s">
        <v>34</v>
      </c>
      <c r="D24" s="53"/>
      <c r="E24" s="105"/>
      <c r="F24" s="105"/>
      <c r="G24" s="105"/>
      <c r="H24" s="105"/>
      <c r="I24" s="105"/>
      <c r="J24" s="105"/>
      <c r="K24" s="105"/>
      <c r="L24" s="105"/>
      <c r="M24" s="105"/>
      <c r="N24" s="105"/>
      <c r="O24" s="105"/>
      <c r="P24" s="105"/>
      <c r="Q24" s="82">
        <f t="shared" si="2"/>
        <v>0</v>
      </c>
      <c r="R24" s="82">
        <f t="shared" si="4"/>
        <v>0</v>
      </c>
      <c r="S24" s="105"/>
      <c r="T24" s="105"/>
      <c r="U24" s="105"/>
      <c r="V24" s="105"/>
      <c r="W24" s="105"/>
      <c r="X24" s="105"/>
      <c r="Y24" s="105"/>
      <c r="Z24" s="105"/>
      <c r="AA24" s="105"/>
      <c r="AB24" s="105"/>
      <c r="AC24" s="105"/>
      <c r="AD24" s="105"/>
      <c r="AE24" s="82">
        <f t="shared" si="3"/>
        <v>0</v>
      </c>
      <c r="AF24" s="105"/>
      <c r="AG24" s="105"/>
      <c r="AH24" s="82">
        <f t="shared" si="5"/>
        <v>0</v>
      </c>
      <c r="AI24" s="86">
        <f t="shared" si="6"/>
        <v>0</v>
      </c>
    </row>
    <row r="25" spans="1:35" collapsed="1" x14ac:dyDescent="0.35">
      <c r="A25" s="51"/>
      <c r="B25" s="52" t="s">
        <v>18</v>
      </c>
      <c r="D25" s="53"/>
      <c r="E25" s="105"/>
      <c r="F25" s="105"/>
      <c r="G25" s="105"/>
      <c r="H25" s="105"/>
      <c r="I25" s="105"/>
      <c r="J25" s="105"/>
      <c r="K25" s="105"/>
      <c r="L25" s="105"/>
      <c r="M25" s="105"/>
      <c r="N25" s="105"/>
      <c r="O25" s="105"/>
      <c r="P25" s="105"/>
      <c r="Q25" s="82">
        <f t="shared" si="2"/>
        <v>0</v>
      </c>
      <c r="R25" s="82">
        <f t="shared" si="4"/>
        <v>0</v>
      </c>
      <c r="S25" s="105"/>
      <c r="T25" s="105"/>
      <c r="U25" s="105"/>
      <c r="V25" s="105"/>
      <c r="W25" s="105"/>
      <c r="X25" s="105"/>
      <c r="Y25" s="105"/>
      <c r="Z25" s="105"/>
      <c r="AA25" s="105"/>
      <c r="AB25" s="105"/>
      <c r="AC25" s="105"/>
      <c r="AD25" s="105"/>
      <c r="AE25" s="82">
        <f t="shared" si="3"/>
        <v>0</v>
      </c>
      <c r="AF25" s="105"/>
      <c r="AG25" s="105"/>
      <c r="AH25" s="82">
        <f t="shared" si="5"/>
        <v>0</v>
      </c>
      <c r="AI25" s="86">
        <f t="shared" si="6"/>
        <v>0</v>
      </c>
    </row>
    <row r="26" spans="1:35" collapsed="1" x14ac:dyDescent="0.35">
      <c r="A26" s="51"/>
      <c r="B26" s="52" t="s">
        <v>29</v>
      </c>
      <c r="D26" s="53"/>
      <c r="E26" s="105"/>
      <c r="F26" s="105"/>
      <c r="G26" s="105"/>
      <c r="H26" s="105"/>
      <c r="I26" s="105"/>
      <c r="J26" s="105"/>
      <c r="K26" s="105"/>
      <c r="L26" s="105"/>
      <c r="M26" s="105"/>
      <c r="N26" s="105"/>
      <c r="O26" s="105"/>
      <c r="P26" s="105"/>
      <c r="Q26" s="82">
        <f t="shared" si="2"/>
        <v>0</v>
      </c>
      <c r="R26" s="82">
        <f t="shared" si="4"/>
        <v>0</v>
      </c>
      <c r="S26" s="105"/>
      <c r="T26" s="105"/>
      <c r="U26" s="105"/>
      <c r="V26" s="105"/>
      <c r="W26" s="105"/>
      <c r="X26" s="105"/>
      <c r="Y26" s="105"/>
      <c r="Z26" s="105"/>
      <c r="AA26" s="105"/>
      <c r="AB26" s="105"/>
      <c r="AC26" s="105"/>
      <c r="AD26" s="105"/>
      <c r="AE26" s="82">
        <f t="shared" si="3"/>
        <v>0</v>
      </c>
      <c r="AF26" s="105"/>
      <c r="AG26" s="105"/>
      <c r="AH26" s="82">
        <f t="shared" si="5"/>
        <v>0</v>
      </c>
      <c r="AI26" s="86">
        <f t="shared" si="6"/>
        <v>0</v>
      </c>
    </row>
    <row r="27" spans="1:35" ht="12.75" hidden="1" customHeight="1" outlineLevel="1" collapsed="1" x14ac:dyDescent="0.35">
      <c r="A27" s="51"/>
      <c r="B27" s="52" t="s">
        <v>29</v>
      </c>
      <c r="D27" s="53"/>
      <c r="E27" s="81"/>
      <c r="F27" s="81"/>
      <c r="G27" s="81"/>
      <c r="H27" s="81"/>
      <c r="I27" s="81"/>
      <c r="J27" s="81"/>
      <c r="K27" s="81"/>
      <c r="L27" s="81"/>
      <c r="M27" s="81"/>
      <c r="N27" s="81"/>
      <c r="O27" s="81"/>
      <c r="P27" s="81"/>
      <c r="Q27" s="82">
        <f t="shared" si="2"/>
        <v>0</v>
      </c>
      <c r="R27" s="82">
        <f t="shared" si="4"/>
        <v>0</v>
      </c>
      <c r="S27" s="81"/>
      <c r="T27" s="81"/>
      <c r="U27" s="81"/>
      <c r="V27" s="81"/>
      <c r="W27" s="81"/>
      <c r="X27" s="81"/>
      <c r="Y27" s="81"/>
      <c r="Z27" s="81"/>
      <c r="AA27" s="81"/>
      <c r="AB27" s="81"/>
      <c r="AC27" s="81"/>
      <c r="AD27" s="81"/>
      <c r="AE27" s="82">
        <f t="shared" si="3"/>
        <v>0</v>
      </c>
      <c r="AF27" s="81"/>
      <c r="AG27" s="81"/>
      <c r="AH27" s="82">
        <f t="shared" si="5"/>
        <v>0</v>
      </c>
      <c r="AI27" s="86">
        <f t="shared" si="6"/>
        <v>0</v>
      </c>
    </row>
    <row r="28" spans="1:35" ht="12.75" hidden="1" customHeight="1" outlineLevel="1" collapsed="1" x14ac:dyDescent="0.35">
      <c r="A28" s="51"/>
      <c r="B28" s="52" t="s">
        <v>29</v>
      </c>
      <c r="D28" s="53"/>
      <c r="E28" s="81"/>
      <c r="F28" s="81"/>
      <c r="G28" s="81"/>
      <c r="H28" s="81"/>
      <c r="I28" s="81"/>
      <c r="J28" s="81"/>
      <c r="K28" s="81"/>
      <c r="L28" s="81"/>
      <c r="M28" s="81"/>
      <c r="N28" s="81"/>
      <c r="O28" s="81"/>
      <c r="P28" s="81"/>
      <c r="Q28" s="82">
        <f t="shared" si="2"/>
        <v>0</v>
      </c>
      <c r="R28" s="82">
        <f t="shared" si="4"/>
        <v>0</v>
      </c>
      <c r="S28" s="81"/>
      <c r="T28" s="81"/>
      <c r="U28" s="81"/>
      <c r="V28" s="81"/>
      <c r="W28" s="81"/>
      <c r="X28" s="81"/>
      <c r="Y28" s="81"/>
      <c r="Z28" s="81"/>
      <c r="AA28" s="81"/>
      <c r="AB28" s="81"/>
      <c r="AC28" s="81"/>
      <c r="AD28" s="81"/>
      <c r="AE28" s="82">
        <f t="shared" si="3"/>
        <v>0</v>
      </c>
      <c r="AF28" s="81"/>
      <c r="AG28" s="81"/>
      <c r="AH28" s="82">
        <f t="shared" si="5"/>
        <v>0</v>
      </c>
      <c r="AI28" s="86">
        <f t="shared" si="6"/>
        <v>0</v>
      </c>
    </row>
    <row r="29" spans="1:35" ht="12.75" hidden="1" customHeight="1" outlineLevel="1" collapsed="1" x14ac:dyDescent="0.35">
      <c r="A29" s="51"/>
      <c r="B29" s="52" t="s">
        <v>29</v>
      </c>
      <c r="D29" s="53"/>
      <c r="E29" s="81"/>
      <c r="F29" s="81"/>
      <c r="G29" s="81"/>
      <c r="H29" s="81"/>
      <c r="I29" s="81"/>
      <c r="J29" s="81"/>
      <c r="K29" s="81"/>
      <c r="L29" s="81"/>
      <c r="M29" s="81"/>
      <c r="N29" s="81"/>
      <c r="O29" s="81"/>
      <c r="P29" s="81"/>
      <c r="Q29" s="82">
        <f t="shared" si="2"/>
        <v>0</v>
      </c>
      <c r="R29" s="82">
        <f t="shared" si="4"/>
        <v>0</v>
      </c>
      <c r="S29" s="81"/>
      <c r="T29" s="81"/>
      <c r="U29" s="81"/>
      <c r="V29" s="81"/>
      <c r="W29" s="81"/>
      <c r="X29" s="81"/>
      <c r="Y29" s="81"/>
      <c r="Z29" s="81"/>
      <c r="AA29" s="81"/>
      <c r="AB29" s="81"/>
      <c r="AC29" s="81"/>
      <c r="AD29" s="81"/>
      <c r="AE29" s="82">
        <f t="shared" si="3"/>
        <v>0</v>
      </c>
      <c r="AF29" s="81"/>
      <c r="AG29" s="81"/>
      <c r="AH29" s="82">
        <f t="shared" si="5"/>
        <v>0</v>
      </c>
      <c r="AI29" s="86">
        <f t="shared" si="6"/>
        <v>0</v>
      </c>
    </row>
    <row r="30" spans="1:35" ht="12.75" hidden="1" customHeight="1" outlineLevel="1" collapsed="1" x14ac:dyDescent="0.35">
      <c r="A30" s="51"/>
      <c r="B30" s="52" t="s">
        <v>29</v>
      </c>
      <c r="D30" s="53"/>
      <c r="E30" s="81"/>
      <c r="F30" s="81"/>
      <c r="G30" s="81"/>
      <c r="H30" s="81"/>
      <c r="I30" s="81"/>
      <c r="J30" s="81"/>
      <c r="K30" s="81"/>
      <c r="L30" s="81"/>
      <c r="M30" s="81"/>
      <c r="N30" s="81"/>
      <c r="O30" s="81"/>
      <c r="P30" s="81"/>
      <c r="Q30" s="82">
        <f t="shared" si="2"/>
        <v>0</v>
      </c>
      <c r="R30" s="82">
        <f t="shared" si="4"/>
        <v>0</v>
      </c>
      <c r="S30" s="81"/>
      <c r="T30" s="81"/>
      <c r="U30" s="81"/>
      <c r="V30" s="81"/>
      <c r="W30" s="81"/>
      <c r="X30" s="81"/>
      <c r="Y30" s="81"/>
      <c r="Z30" s="81"/>
      <c r="AA30" s="81"/>
      <c r="AB30" s="81"/>
      <c r="AC30" s="81"/>
      <c r="AD30" s="81"/>
      <c r="AE30" s="82">
        <f t="shared" si="3"/>
        <v>0</v>
      </c>
      <c r="AF30" s="81"/>
      <c r="AG30" s="81"/>
      <c r="AH30" s="82">
        <f t="shared" si="5"/>
        <v>0</v>
      </c>
      <c r="AI30" s="86">
        <f t="shared" si="6"/>
        <v>0</v>
      </c>
    </row>
    <row r="31" spans="1:35" collapsed="1" x14ac:dyDescent="0.35">
      <c r="A31" s="155" t="s">
        <v>30</v>
      </c>
      <c r="B31" s="156"/>
      <c r="C31" s="156"/>
      <c r="D31" s="53"/>
      <c r="E31" s="57"/>
      <c r="F31" s="57"/>
      <c r="G31" s="57"/>
      <c r="H31" s="57"/>
      <c r="I31" s="57"/>
      <c r="J31" s="57"/>
      <c r="K31" s="57"/>
      <c r="L31" s="57"/>
      <c r="M31" s="57"/>
      <c r="N31" s="57"/>
      <c r="O31" s="57"/>
      <c r="P31" s="57"/>
      <c r="Q31" s="58"/>
      <c r="R31" s="58"/>
      <c r="S31" s="57"/>
      <c r="T31" s="57"/>
      <c r="U31" s="57"/>
      <c r="V31" s="57"/>
      <c r="W31" s="57"/>
      <c r="X31" s="57"/>
      <c r="Y31" s="57"/>
      <c r="Z31" s="57"/>
      <c r="AA31" s="57"/>
      <c r="AB31" s="57"/>
      <c r="AC31" s="57"/>
      <c r="AD31" s="57"/>
      <c r="AE31" s="58"/>
      <c r="AF31" s="57"/>
      <c r="AG31" s="57"/>
      <c r="AH31" s="59"/>
      <c r="AI31" s="60"/>
    </row>
    <row r="32" spans="1:35" x14ac:dyDescent="0.35">
      <c r="A32" s="51"/>
      <c r="B32" s="52" t="s">
        <v>10</v>
      </c>
      <c r="D32" s="53"/>
      <c r="E32" s="105"/>
      <c r="F32" s="105"/>
      <c r="G32" s="105"/>
      <c r="H32" s="105"/>
      <c r="I32" s="105"/>
      <c r="J32" s="105"/>
      <c r="K32" s="105"/>
      <c r="L32" s="105"/>
      <c r="M32" s="105"/>
      <c r="N32" s="105"/>
      <c r="O32" s="105"/>
      <c r="P32" s="105"/>
      <c r="Q32" s="82">
        <f t="shared" ref="Q32:Q43" si="7">SUM(E32:P32)</f>
        <v>0</v>
      </c>
      <c r="R32" s="82">
        <f t="shared" ref="R32:R43" si="8">SUMIF($E$8:$P$8,"=Y",E32:P32)</f>
        <v>0</v>
      </c>
      <c r="S32" s="105"/>
      <c r="T32" s="105"/>
      <c r="U32" s="105"/>
      <c r="V32" s="105"/>
      <c r="W32" s="105"/>
      <c r="X32" s="105"/>
      <c r="Y32" s="105"/>
      <c r="Z32" s="105"/>
      <c r="AA32" s="105"/>
      <c r="AB32" s="105"/>
      <c r="AC32" s="105"/>
      <c r="AD32" s="105"/>
      <c r="AE32" s="82">
        <f t="shared" ref="AE32:AE43" si="9">SUM(S32:AD32)</f>
        <v>0</v>
      </c>
      <c r="AF32" s="105"/>
      <c r="AG32" s="105"/>
      <c r="AH32" s="82">
        <f t="shared" ref="AH32:AH43" si="10">IF(AF32="Total Budget",Q32-AE32,IF(AF32="Actuals",0,IF(AF32="Actuals + ROY Budget",R32,IF(AF32="Same Rate as Actuals",((AE32/$AE$8)*12)-AE32,0))))+AG32+AE32</f>
        <v>0</v>
      </c>
      <c r="AI32" s="86">
        <f t="shared" ref="AI32:AI43" si="11">AH32-Q32</f>
        <v>0</v>
      </c>
    </row>
    <row r="33" spans="1:35" ht="12.75" hidden="1" customHeight="1" outlineLevel="1" x14ac:dyDescent="0.35">
      <c r="A33" s="51"/>
      <c r="C33" s="55" t="s">
        <v>35</v>
      </c>
      <c r="D33" s="53"/>
      <c r="E33" s="105"/>
      <c r="F33" s="105"/>
      <c r="G33" s="105"/>
      <c r="H33" s="105"/>
      <c r="I33" s="105"/>
      <c r="J33" s="105"/>
      <c r="K33" s="105"/>
      <c r="L33" s="105"/>
      <c r="M33" s="105"/>
      <c r="N33" s="105"/>
      <c r="O33" s="105"/>
      <c r="P33" s="105"/>
      <c r="Q33" s="82">
        <f t="shared" si="7"/>
        <v>0</v>
      </c>
      <c r="R33" s="82">
        <f t="shared" si="8"/>
        <v>0</v>
      </c>
      <c r="S33" s="105"/>
      <c r="T33" s="105"/>
      <c r="U33" s="105"/>
      <c r="V33" s="105"/>
      <c r="W33" s="105"/>
      <c r="X33" s="105"/>
      <c r="Y33" s="105"/>
      <c r="Z33" s="105"/>
      <c r="AA33" s="105"/>
      <c r="AB33" s="105"/>
      <c r="AC33" s="105"/>
      <c r="AD33" s="105"/>
      <c r="AE33" s="82">
        <f t="shared" si="9"/>
        <v>0</v>
      </c>
      <c r="AF33" s="105"/>
      <c r="AG33" s="105"/>
      <c r="AH33" s="82">
        <f t="shared" si="10"/>
        <v>0</v>
      </c>
      <c r="AI33" s="86">
        <f t="shared" si="11"/>
        <v>0</v>
      </c>
    </row>
    <row r="34" spans="1:35" ht="12.75" hidden="1" customHeight="1" outlineLevel="1" x14ac:dyDescent="0.35">
      <c r="A34" s="51"/>
      <c r="B34" s="56"/>
      <c r="C34" s="55" t="s">
        <v>35</v>
      </c>
      <c r="D34" s="53"/>
      <c r="E34" s="105"/>
      <c r="F34" s="105"/>
      <c r="G34" s="105"/>
      <c r="H34" s="105"/>
      <c r="I34" s="105"/>
      <c r="J34" s="105"/>
      <c r="K34" s="105"/>
      <c r="L34" s="105"/>
      <c r="M34" s="105"/>
      <c r="N34" s="105"/>
      <c r="O34" s="105"/>
      <c r="P34" s="105"/>
      <c r="Q34" s="82">
        <f t="shared" si="7"/>
        <v>0</v>
      </c>
      <c r="R34" s="82">
        <f t="shared" si="8"/>
        <v>0</v>
      </c>
      <c r="S34" s="105"/>
      <c r="T34" s="105"/>
      <c r="U34" s="105"/>
      <c r="V34" s="105"/>
      <c r="W34" s="105"/>
      <c r="X34" s="105"/>
      <c r="Y34" s="105"/>
      <c r="Z34" s="105"/>
      <c r="AA34" s="105"/>
      <c r="AB34" s="105"/>
      <c r="AC34" s="105"/>
      <c r="AD34" s="105"/>
      <c r="AE34" s="82">
        <f t="shared" si="9"/>
        <v>0</v>
      </c>
      <c r="AF34" s="105"/>
      <c r="AG34" s="105"/>
      <c r="AH34" s="82">
        <f t="shared" si="10"/>
        <v>0</v>
      </c>
      <c r="AI34" s="86">
        <f t="shared" si="11"/>
        <v>0</v>
      </c>
    </row>
    <row r="35" spans="1:35" ht="12.75" hidden="1" customHeight="1" outlineLevel="1" x14ac:dyDescent="0.35">
      <c r="A35" s="51"/>
      <c r="B35" s="56"/>
      <c r="C35" s="55" t="s">
        <v>35</v>
      </c>
      <c r="D35" s="53"/>
      <c r="E35" s="105"/>
      <c r="F35" s="105"/>
      <c r="G35" s="105"/>
      <c r="H35" s="105"/>
      <c r="I35" s="105"/>
      <c r="J35" s="105"/>
      <c r="K35" s="105"/>
      <c r="L35" s="105"/>
      <c r="M35" s="105"/>
      <c r="N35" s="105"/>
      <c r="O35" s="105"/>
      <c r="P35" s="105"/>
      <c r="Q35" s="82">
        <f t="shared" si="7"/>
        <v>0</v>
      </c>
      <c r="R35" s="82">
        <f t="shared" si="8"/>
        <v>0</v>
      </c>
      <c r="S35" s="105"/>
      <c r="T35" s="105"/>
      <c r="U35" s="105"/>
      <c r="V35" s="105"/>
      <c r="W35" s="105"/>
      <c r="X35" s="105"/>
      <c r="Y35" s="105"/>
      <c r="Z35" s="105"/>
      <c r="AA35" s="105"/>
      <c r="AB35" s="105"/>
      <c r="AC35" s="105"/>
      <c r="AD35" s="105"/>
      <c r="AE35" s="82">
        <f t="shared" si="9"/>
        <v>0</v>
      </c>
      <c r="AF35" s="105"/>
      <c r="AG35" s="105"/>
      <c r="AH35" s="82">
        <f t="shared" si="10"/>
        <v>0</v>
      </c>
      <c r="AI35" s="86">
        <f t="shared" si="11"/>
        <v>0</v>
      </c>
    </row>
    <row r="36" spans="1:35" ht="12.75" hidden="1" customHeight="1" outlineLevel="1" x14ac:dyDescent="0.35">
      <c r="A36" s="51"/>
      <c r="B36" s="56"/>
      <c r="C36" s="55" t="s">
        <v>35</v>
      </c>
      <c r="D36" s="53"/>
      <c r="E36" s="105"/>
      <c r="F36" s="105"/>
      <c r="G36" s="105"/>
      <c r="H36" s="105"/>
      <c r="I36" s="105"/>
      <c r="J36" s="105"/>
      <c r="K36" s="105"/>
      <c r="L36" s="105"/>
      <c r="M36" s="105"/>
      <c r="N36" s="105"/>
      <c r="O36" s="105"/>
      <c r="P36" s="105"/>
      <c r="Q36" s="82">
        <f t="shared" si="7"/>
        <v>0</v>
      </c>
      <c r="R36" s="82">
        <f t="shared" si="8"/>
        <v>0</v>
      </c>
      <c r="S36" s="105"/>
      <c r="T36" s="105"/>
      <c r="U36" s="105"/>
      <c r="V36" s="105"/>
      <c r="W36" s="105"/>
      <c r="X36" s="105"/>
      <c r="Y36" s="105"/>
      <c r="Z36" s="105"/>
      <c r="AA36" s="105"/>
      <c r="AB36" s="105"/>
      <c r="AC36" s="105"/>
      <c r="AD36" s="105"/>
      <c r="AE36" s="82">
        <f t="shared" si="9"/>
        <v>0</v>
      </c>
      <c r="AF36" s="105"/>
      <c r="AG36" s="105"/>
      <c r="AH36" s="82">
        <f t="shared" si="10"/>
        <v>0</v>
      </c>
      <c r="AI36" s="86">
        <f t="shared" si="11"/>
        <v>0</v>
      </c>
    </row>
    <row r="37" spans="1:35" collapsed="1" x14ac:dyDescent="0.35">
      <c r="A37" s="51"/>
      <c r="B37" s="52" t="s">
        <v>36</v>
      </c>
      <c r="D37" s="53"/>
      <c r="E37" s="105"/>
      <c r="F37" s="105"/>
      <c r="G37" s="105"/>
      <c r="H37" s="105"/>
      <c r="I37" s="105"/>
      <c r="J37" s="105"/>
      <c r="K37" s="105"/>
      <c r="L37" s="105"/>
      <c r="M37" s="105"/>
      <c r="N37" s="105"/>
      <c r="O37" s="105"/>
      <c r="P37" s="105"/>
      <c r="Q37" s="82">
        <f t="shared" si="7"/>
        <v>0</v>
      </c>
      <c r="R37" s="82">
        <f t="shared" si="8"/>
        <v>0</v>
      </c>
      <c r="S37" s="105"/>
      <c r="T37" s="105"/>
      <c r="U37" s="105"/>
      <c r="V37" s="105"/>
      <c r="W37" s="105"/>
      <c r="X37" s="105"/>
      <c r="Y37" s="105"/>
      <c r="Z37" s="105"/>
      <c r="AA37" s="105"/>
      <c r="AB37" s="105"/>
      <c r="AC37" s="105"/>
      <c r="AD37" s="105"/>
      <c r="AE37" s="82">
        <f t="shared" si="9"/>
        <v>0</v>
      </c>
      <c r="AF37" s="105"/>
      <c r="AG37" s="105"/>
      <c r="AH37" s="82">
        <f t="shared" si="10"/>
        <v>0</v>
      </c>
      <c r="AI37" s="86">
        <f t="shared" si="11"/>
        <v>0</v>
      </c>
    </row>
    <row r="38" spans="1:35" ht="12.75" hidden="1" customHeight="1" outlineLevel="1" x14ac:dyDescent="0.35">
      <c r="A38" s="51"/>
      <c r="B38" s="56"/>
      <c r="C38" s="55" t="s">
        <v>37</v>
      </c>
      <c r="D38" s="53"/>
      <c r="E38" s="105"/>
      <c r="F38" s="105"/>
      <c r="G38" s="105"/>
      <c r="H38" s="105"/>
      <c r="I38" s="105"/>
      <c r="J38" s="105"/>
      <c r="K38" s="105"/>
      <c r="L38" s="105"/>
      <c r="M38" s="105"/>
      <c r="N38" s="105"/>
      <c r="O38" s="105"/>
      <c r="P38" s="105"/>
      <c r="Q38" s="82">
        <f t="shared" si="7"/>
        <v>0</v>
      </c>
      <c r="R38" s="82">
        <f t="shared" si="8"/>
        <v>0</v>
      </c>
      <c r="S38" s="105"/>
      <c r="T38" s="105"/>
      <c r="U38" s="105"/>
      <c r="V38" s="105"/>
      <c r="W38" s="105"/>
      <c r="X38" s="105"/>
      <c r="Y38" s="105"/>
      <c r="Z38" s="105"/>
      <c r="AA38" s="105"/>
      <c r="AB38" s="105"/>
      <c r="AC38" s="105"/>
      <c r="AD38" s="105"/>
      <c r="AE38" s="82">
        <f t="shared" si="9"/>
        <v>0</v>
      </c>
      <c r="AF38" s="105"/>
      <c r="AG38" s="105"/>
      <c r="AH38" s="82">
        <f t="shared" si="10"/>
        <v>0</v>
      </c>
      <c r="AI38" s="86">
        <f t="shared" si="11"/>
        <v>0</v>
      </c>
    </row>
    <row r="39" spans="1:35" ht="12.75" hidden="1" customHeight="1" outlineLevel="1" x14ac:dyDescent="0.35">
      <c r="A39" s="51"/>
      <c r="B39" s="56"/>
      <c r="C39" s="55" t="s">
        <v>37</v>
      </c>
      <c r="D39" s="53"/>
      <c r="E39" s="105"/>
      <c r="F39" s="105"/>
      <c r="G39" s="105"/>
      <c r="H39" s="105"/>
      <c r="I39" s="105"/>
      <c r="J39" s="105"/>
      <c r="K39" s="105"/>
      <c r="L39" s="105"/>
      <c r="M39" s="105"/>
      <c r="N39" s="105"/>
      <c r="O39" s="105"/>
      <c r="P39" s="105"/>
      <c r="Q39" s="82">
        <f t="shared" si="7"/>
        <v>0</v>
      </c>
      <c r="R39" s="82">
        <f t="shared" si="8"/>
        <v>0</v>
      </c>
      <c r="S39" s="105"/>
      <c r="T39" s="105"/>
      <c r="U39" s="105"/>
      <c r="V39" s="105"/>
      <c r="W39" s="105"/>
      <c r="X39" s="105"/>
      <c r="Y39" s="105"/>
      <c r="Z39" s="105"/>
      <c r="AA39" s="105"/>
      <c r="AB39" s="105"/>
      <c r="AC39" s="105"/>
      <c r="AD39" s="105"/>
      <c r="AE39" s="82">
        <f t="shared" si="9"/>
        <v>0</v>
      </c>
      <c r="AF39" s="105"/>
      <c r="AG39" s="105"/>
      <c r="AH39" s="82">
        <f t="shared" si="10"/>
        <v>0</v>
      </c>
      <c r="AI39" s="86">
        <f t="shared" si="11"/>
        <v>0</v>
      </c>
    </row>
    <row r="40" spans="1:35" ht="12.75" hidden="1" customHeight="1" outlineLevel="1" x14ac:dyDescent="0.35">
      <c r="A40" s="51"/>
      <c r="B40" s="56"/>
      <c r="C40" s="55" t="s">
        <v>37</v>
      </c>
      <c r="D40" s="53"/>
      <c r="E40" s="105"/>
      <c r="F40" s="105"/>
      <c r="G40" s="105"/>
      <c r="H40" s="105"/>
      <c r="I40" s="105"/>
      <c r="J40" s="105"/>
      <c r="K40" s="105"/>
      <c r="L40" s="105"/>
      <c r="M40" s="105"/>
      <c r="N40" s="105"/>
      <c r="O40" s="105"/>
      <c r="P40" s="105"/>
      <c r="Q40" s="82">
        <f t="shared" si="7"/>
        <v>0</v>
      </c>
      <c r="R40" s="82">
        <f t="shared" si="8"/>
        <v>0</v>
      </c>
      <c r="S40" s="105"/>
      <c r="T40" s="105"/>
      <c r="U40" s="105"/>
      <c r="V40" s="105"/>
      <c r="W40" s="105"/>
      <c r="X40" s="105"/>
      <c r="Y40" s="105"/>
      <c r="Z40" s="105"/>
      <c r="AA40" s="105"/>
      <c r="AB40" s="105"/>
      <c r="AC40" s="105"/>
      <c r="AD40" s="105"/>
      <c r="AE40" s="82">
        <f t="shared" si="9"/>
        <v>0</v>
      </c>
      <c r="AF40" s="105"/>
      <c r="AG40" s="105"/>
      <c r="AH40" s="82">
        <f t="shared" si="10"/>
        <v>0</v>
      </c>
      <c r="AI40" s="86">
        <f t="shared" si="11"/>
        <v>0</v>
      </c>
    </row>
    <row r="41" spans="1:35" ht="12.75" hidden="1" customHeight="1" outlineLevel="1" x14ac:dyDescent="0.35">
      <c r="A41" s="51"/>
      <c r="B41" s="56"/>
      <c r="C41" s="55" t="s">
        <v>37</v>
      </c>
      <c r="D41" s="53"/>
      <c r="E41" s="105"/>
      <c r="F41" s="105"/>
      <c r="G41" s="105"/>
      <c r="H41" s="105"/>
      <c r="I41" s="105"/>
      <c r="J41" s="105"/>
      <c r="K41" s="105"/>
      <c r="L41" s="105"/>
      <c r="M41" s="105"/>
      <c r="N41" s="105"/>
      <c r="O41" s="105"/>
      <c r="P41" s="105"/>
      <c r="Q41" s="82">
        <f t="shared" si="7"/>
        <v>0</v>
      </c>
      <c r="R41" s="82">
        <f t="shared" si="8"/>
        <v>0</v>
      </c>
      <c r="S41" s="105"/>
      <c r="T41" s="105"/>
      <c r="U41" s="105"/>
      <c r="V41" s="105"/>
      <c r="W41" s="105"/>
      <c r="X41" s="105"/>
      <c r="Y41" s="105"/>
      <c r="Z41" s="105"/>
      <c r="AA41" s="105"/>
      <c r="AB41" s="105"/>
      <c r="AC41" s="105"/>
      <c r="AD41" s="105"/>
      <c r="AE41" s="82">
        <f t="shared" si="9"/>
        <v>0</v>
      </c>
      <c r="AF41" s="105"/>
      <c r="AG41" s="105"/>
      <c r="AH41" s="82">
        <f t="shared" si="10"/>
        <v>0</v>
      </c>
      <c r="AI41" s="86">
        <f t="shared" si="11"/>
        <v>0</v>
      </c>
    </row>
    <row r="42" spans="1:35" ht="12.75" hidden="1" customHeight="1" outlineLevel="1" x14ac:dyDescent="0.35">
      <c r="A42" s="51"/>
      <c r="B42" s="56"/>
      <c r="C42" s="55" t="s">
        <v>37</v>
      </c>
      <c r="D42" s="53"/>
      <c r="E42" s="105"/>
      <c r="F42" s="105"/>
      <c r="G42" s="105"/>
      <c r="H42" s="105"/>
      <c r="I42" s="105"/>
      <c r="J42" s="105"/>
      <c r="K42" s="105"/>
      <c r="L42" s="105"/>
      <c r="M42" s="105"/>
      <c r="N42" s="105"/>
      <c r="O42" s="105"/>
      <c r="P42" s="105"/>
      <c r="Q42" s="82">
        <f t="shared" si="7"/>
        <v>0</v>
      </c>
      <c r="R42" s="82">
        <f t="shared" si="8"/>
        <v>0</v>
      </c>
      <c r="S42" s="105"/>
      <c r="T42" s="105"/>
      <c r="U42" s="105"/>
      <c r="V42" s="105"/>
      <c r="W42" s="105"/>
      <c r="X42" s="105"/>
      <c r="Y42" s="105"/>
      <c r="Z42" s="105"/>
      <c r="AA42" s="105"/>
      <c r="AB42" s="105"/>
      <c r="AC42" s="105"/>
      <c r="AD42" s="105"/>
      <c r="AE42" s="82">
        <f t="shared" si="9"/>
        <v>0</v>
      </c>
      <c r="AF42" s="105"/>
      <c r="AG42" s="105"/>
      <c r="AH42" s="82">
        <f t="shared" si="10"/>
        <v>0</v>
      </c>
      <c r="AI42" s="86">
        <f t="shared" si="11"/>
        <v>0</v>
      </c>
    </row>
    <row r="43" spans="1:35" collapsed="1" x14ac:dyDescent="0.35">
      <c r="A43" s="51"/>
      <c r="B43" s="55" t="s">
        <v>29</v>
      </c>
      <c r="D43" s="53"/>
      <c r="E43" s="105"/>
      <c r="F43" s="105"/>
      <c r="G43" s="105"/>
      <c r="H43" s="105"/>
      <c r="I43" s="105"/>
      <c r="J43" s="105"/>
      <c r="K43" s="105"/>
      <c r="L43" s="105"/>
      <c r="M43" s="105"/>
      <c r="N43" s="105"/>
      <c r="O43" s="105"/>
      <c r="P43" s="105"/>
      <c r="Q43" s="82">
        <f t="shared" si="7"/>
        <v>0</v>
      </c>
      <c r="R43" s="82">
        <f t="shared" si="8"/>
        <v>0</v>
      </c>
      <c r="S43" s="105"/>
      <c r="T43" s="105"/>
      <c r="U43" s="105"/>
      <c r="V43" s="105"/>
      <c r="W43" s="105"/>
      <c r="X43" s="105"/>
      <c r="Y43" s="105"/>
      <c r="Z43" s="105"/>
      <c r="AA43" s="105"/>
      <c r="AB43" s="105"/>
      <c r="AC43" s="105"/>
      <c r="AD43" s="105"/>
      <c r="AE43" s="82">
        <f t="shared" si="9"/>
        <v>0</v>
      </c>
      <c r="AF43" s="105"/>
      <c r="AG43" s="105"/>
      <c r="AH43" s="82">
        <f t="shared" si="10"/>
        <v>0</v>
      </c>
      <c r="AI43" s="86">
        <f t="shared" si="11"/>
        <v>0</v>
      </c>
    </row>
    <row r="44" spans="1:35" x14ac:dyDescent="0.35">
      <c r="A44" s="51" t="s">
        <v>11</v>
      </c>
      <c r="B44" s="56"/>
      <c r="C44" s="61"/>
      <c r="D44" s="53"/>
      <c r="E44" s="57"/>
      <c r="F44" s="57"/>
      <c r="G44" s="57"/>
      <c r="H44" s="57"/>
      <c r="I44" s="57"/>
      <c r="J44" s="57"/>
      <c r="K44" s="57"/>
      <c r="L44" s="57"/>
      <c r="M44" s="57"/>
      <c r="N44" s="57"/>
      <c r="O44" s="57"/>
      <c r="P44" s="57"/>
      <c r="Q44" s="58"/>
      <c r="R44" s="58"/>
      <c r="S44" s="57"/>
      <c r="T44" s="57"/>
      <c r="U44" s="57"/>
      <c r="V44" s="57"/>
      <c r="W44" s="57"/>
      <c r="X44" s="57"/>
      <c r="Y44" s="57"/>
      <c r="Z44" s="57"/>
      <c r="AA44" s="57"/>
      <c r="AB44" s="57"/>
      <c r="AC44" s="57"/>
      <c r="AD44" s="57"/>
      <c r="AE44" s="58"/>
      <c r="AF44" s="57"/>
      <c r="AG44" s="57"/>
      <c r="AH44" s="59"/>
      <c r="AI44" s="60"/>
    </row>
    <row r="45" spans="1:35" x14ac:dyDescent="0.35">
      <c r="A45" s="51"/>
      <c r="B45" s="52" t="s">
        <v>19</v>
      </c>
      <c r="D45" s="53"/>
      <c r="E45" s="105"/>
      <c r="F45" s="105"/>
      <c r="G45" s="105"/>
      <c r="H45" s="105"/>
      <c r="I45" s="105"/>
      <c r="J45" s="105"/>
      <c r="K45" s="105"/>
      <c r="L45" s="105"/>
      <c r="M45" s="105"/>
      <c r="N45" s="105"/>
      <c r="O45" s="105"/>
      <c r="P45" s="105"/>
      <c r="Q45" s="82">
        <f t="shared" ref="Q45:Q53" si="12">SUM(E45:P45)</f>
        <v>0</v>
      </c>
      <c r="R45" s="82">
        <f t="shared" ref="R45:R53" si="13">SUMIF($E$8:$P$8,"=Y",E45:P45)</f>
        <v>0</v>
      </c>
      <c r="S45" s="105"/>
      <c r="T45" s="105"/>
      <c r="U45" s="105"/>
      <c r="V45" s="105"/>
      <c r="W45" s="105"/>
      <c r="X45" s="105"/>
      <c r="Y45" s="105"/>
      <c r="Z45" s="105"/>
      <c r="AA45" s="105"/>
      <c r="AB45" s="105"/>
      <c r="AC45" s="105"/>
      <c r="AD45" s="105"/>
      <c r="AE45" s="82">
        <f t="shared" ref="AE45:AE53" si="14">SUM(S45:AD45)</f>
        <v>0</v>
      </c>
      <c r="AF45" s="105"/>
      <c r="AG45" s="105"/>
      <c r="AH45" s="82">
        <f t="shared" ref="AH45:AH53" si="15">IF(AF45="Total Budget",Q45-AE45,IF(AF45="Actuals",0,IF(AF45="Actuals + ROY Budget",R45,IF(AF45="Same Rate as Actuals",((AE45/$AE$8)*12)-AE45,0))))+AG45+AE45</f>
        <v>0</v>
      </c>
      <c r="AI45" s="86">
        <f t="shared" ref="AI45:AI53" si="16">AH45-Q45</f>
        <v>0</v>
      </c>
    </row>
    <row r="46" spans="1:35" x14ac:dyDescent="0.35">
      <c r="A46" s="51"/>
      <c r="B46" s="52" t="s">
        <v>20</v>
      </c>
      <c r="D46" s="53"/>
      <c r="E46" s="105"/>
      <c r="F46" s="105"/>
      <c r="G46" s="105"/>
      <c r="H46" s="105"/>
      <c r="I46" s="105"/>
      <c r="J46" s="105"/>
      <c r="K46" s="105"/>
      <c r="L46" s="105"/>
      <c r="M46" s="105"/>
      <c r="N46" s="105"/>
      <c r="O46" s="105"/>
      <c r="P46" s="105"/>
      <c r="Q46" s="82">
        <f t="shared" si="12"/>
        <v>0</v>
      </c>
      <c r="R46" s="82">
        <f t="shared" si="13"/>
        <v>0</v>
      </c>
      <c r="S46" s="105"/>
      <c r="T46" s="105"/>
      <c r="U46" s="105"/>
      <c r="V46" s="105"/>
      <c r="W46" s="105"/>
      <c r="X46" s="105"/>
      <c r="Y46" s="105"/>
      <c r="Z46" s="105"/>
      <c r="AA46" s="105"/>
      <c r="AB46" s="105"/>
      <c r="AC46" s="105"/>
      <c r="AD46" s="105"/>
      <c r="AE46" s="82">
        <f t="shared" si="14"/>
        <v>0</v>
      </c>
      <c r="AF46" s="105"/>
      <c r="AG46" s="105"/>
      <c r="AH46" s="82">
        <f t="shared" si="15"/>
        <v>0</v>
      </c>
      <c r="AI46" s="86">
        <f t="shared" si="16"/>
        <v>0</v>
      </c>
    </row>
    <row r="47" spans="1:35" x14ac:dyDescent="0.35">
      <c r="A47" s="51"/>
      <c r="B47" s="52" t="s">
        <v>21</v>
      </c>
      <c r="D47" s="53"/>
      <c r="E47" s="105"/>
      <c r="F47" s="105"/>
      <c r="G47" s="105"/>
      <c r="H47" s="105"/>
      <c r="I47" s="105"/>
      <c r="J47" s="105"/>
      <c r="K47" s="105"/>
      <c r="L47" s="105"/>
      <c r="M47" s="105"/>
      <c r="N47" s="105"/>
      <c r="O47" s="105"/>
      <c r="P47" s="105"/>
      <c r="Q47" s="82">
        <f t="shared" si="12"/>
        <v>0</v>
      </c>
      <c r="R47" s="82">
        <f t="shared" si="13"/>
        <v>0</v>
      </c>
      <c r="S47" s="105"/>
      <c r="T47" s="105"/>
      <c r="U47" s="105"/>
      <c r="V47" s="105"/>
      <c r="W47" s="105"/>
      <c r="X47" s="105"/>
      <c r="Y47" s="105"/>
      <c r="Z47" s="105"/>
      <c r="AA47" s="105"/>
      <c r="AB47" s="105"/>
      <c r="AC47" s="105"/>
      <c r="AD47" s="105"/>
      <c r="AE47" s="82">
        <f t="shared" si="14"/>
        <v>0</v>
      </c>
      <c r="AF47" s="105"/>
      <c r="AG47" s="105"/>
      <c r="AH47" s="82">
        <f t="shared" si="15"/>
        <v>0</v>
      </c>
      <c r="AI47" s="86">
        <f t="shared" si="16"/>
        <v>0</v>
      </c>
    </row>
    <row r="48" spans="1:35" x14ac:dyDescent="0.35">
      <c r="A48" s="51"/>
      <c r="B48" s="52" t="s">
        <v>12</v>
      </c>
      <c r="D48" s="53"/>
      <c r="E48" s="105"/>
      <c r="F48" s="105"/>
      <c r="G48" s="105"/>
      <c r="H48" s="105"/>
      <c r="I48" s="105"/>
      <c r="J48" s="105"/>
      <c r="K48" s="105"/>
      <c r="L48" s="105"/>
      <c r="M48" s="105"/>
      <c r="N48" s="105"/>
      <c r="O48" s="105"/>
      <c r="P48" s="105"/>
      <c r="Q48" s="82">
        <f t="shared" si="12"/>
        <v>0</v>
      </c>
      <c r="R48" s="82">
        <f t="shared" si="13"/>
        <v>0</v>
      </c>
      <c r="S48" s="105"/>
      <c r="T48" s="105"/>
      <c r="U48" s="105"/>
      <c r="V48" s="105"/>
      <c r="W48" s="105"/>
      <c r="X48" s="105"/>
      <c r="Y48" s="105"/>
      <c r="Z48" s="105"/>
      <c r="AA48" s="105"/>
      <c r="AB48" s="105"/>
      <c r="AC48" s="105"/>
      <c r="AD48" s="105"/>
      <c r="AE48" s="82">
        <f t="shared" si="14"/>
        <v>0</v>
      </c>
      <c r="AF48" s="105"/>
      <c r="AG48" s="105"/>
      <c r="AH48" s="82">
        <f t="shared" si="15"/>
        <v>0</v>
      </c>
      <c r="AI48" s="86">
        <f t="shared" si="16"/>
        <v>0</v>
      </c>
    </row>
    <row r="49" spans="1:35" ht="12.75" hidden="1" customHeight="1" outlineLevel="1" x14ac:dyDescent="0.35">
      <c r="A49" s="51"/>
      <c r="B49" s="55" t="s">
        <v>29</v>
      </c>
      <c r="D49" s="53"/>
      <c r="E49" s="81"/>
      <c r="F49" s="81"/>
      <c r="G49" s="81"/>
      <c r="H49" s="81"/>
      <c r="I49" s="81"/>
      <c r="J49" s="81"/>
      <c r="K49" s="81"/>
      <c r="L49" s="81"/>
      <c r="M49" s="81"/>
      <c r="N49" s="81"/>
      <c r="O49" s="81"/>
      <c r="P49" s="81"/>
      <c r="Q49" s="82">
        <f t="shared" si="12"/>
        <v>0</v>
      </c>
      <c r="R49" s="82">
        <f t="shared" si="13"/>
        <v>0</v>
      </c>
      <c r="S49" s="81"/>
      <c r="T49" s="81"/>
      <c r="U49" s="81"/>
      <c r="V49" s="81"/>
      <c r="W49" s="81"/>
      <c r="X49" s="81"/>
      <c r="Y49" s="81"/>
      <c r="Z49" s="81"/>
      <c r="AA49" s="81"/>
      <c r="AB49" s="81"/>
      <c r="AC49" s="81"/>
      <c r="AD49" s="81"/>
      <c r="AE49" s="82">
        <f t="shared" si="14"/>
        <v>0</v>
      </c>
      <c r="AF49" s="81"/>
      <c r="AG49" s="81"/>
      <c r="AH49" s="82">
        <f t="shared" si="15"/>
        <v>0</v>
      </c>
      <c r="AI49" s="86">
        <f t="shared" si="16"/>
        <v>0</v>
      </c>
    </row>
    <row r="50" spans="1:35" ht="12.75" hidden="1" customHeight="1" outlineLevel="1" x14ac:dyDescent="0.35">
      <c r="A50" s="51"/>
      <c r="B50" s="55" t="s">
        <v>29</v>
      </c>
      <c r="D50" s="53"/>
      <c r="E50" s="81"/>
      <c r="F50" s="81"/>
      <c r="G50" s="81"/>
      <c r="H50" s="81"/>
      <c r="I50" s="81"/>
      <c r="J50" s="81"/>
      <c r="K50" s="81"/>
      <c r="L50" s="81"/>
      <c r="M50" s="81"/>
      <c r="N50" s="81"/>
      <c r="O50" s="81"/>
      <c r="P50" s="81"/>
      <c r="Q50" s="82">
        <f t="shared" si="12"/>
        <v>0</v>
      </c>
      <c r="R50" s="82">
        <f t="shared" si="13"/>
        <v>0</v>
      </c>
      <c r="S50" s="81"/>
      <c r="T50" s="81"/>
      <c r="U50" s="81"/>
      <c r="V50" s="81"/>
      <c r="W50" s="81"/>
      <c r="X50" s="81"/>
      <c r="Y50" s="81"/>
      <c r="Z50" s="81"/>
      <c r="AA50" s="81"/>
      <c r="AB50" s="81"/>
      <c r="AC50" s="81"/>
      <c r="AD50" s="81"/>
      <c r="AE50" s="82">
        <f t="shared" si="14"/>
        <v>0</v>
      </c>
      <c r="AF50" s="81"/>
      <c r="AG50" s="81"/>
      <c r="AH50" s="82">
        <f t="shared" si="15"/>
        <v>0</v>
      </c>
      <c r="AI50" s="86">
        <f t="shared" si="16"/>
        <v>0</v>
      </c>
    </row>
    <row r="51" spans="1:35" ht="12.75" hidden="1" customHeight="1" outlineLevel="1" x14ac:dyDescent="0.35">
      <c r="A51" s="51"/>
      <c r="B51" s="55" t="s">
        <v>29</v>
      </c>
      <c r="D51" s="53"/>
      <c r="E51" s="81"/>
      <c r="F51" s="81"/>
      <c r="G51" s="81"/>
      <c r="H51" s="81"/>
      <c r="I51" s="81"/>
      <c r="J51" s="81"/>
      <c r="K51" s="81"/>
      <c r="L51" s="81"/>
      <c r="M51" s="81"/>
      <c r="N51" s="81"/>
      <c r="O51" s="81"/>
      <c r="P51" s="81"/>
      <c r="Q51" s="82">
        <f t="shared" si="12"/>
        <v>0</v>
      </c>
      <c r="R51" s="82">
        <f t="shared" si="13"/>
        <v>0</v>
      </c>
      <c r="S51" s="81"/>
      <c r="T51" s="81"/>
      <c r="U51" s="81"/>
      <c r="V51" s="81"/>
      <c r="W51" s="81"/>
      <c r="X51" s="81"/>
      <c r="Y51" s="81"/>
      <c r="Z51" s="81"/>
      <c r="AA51" s="81"/>
      <c r="AB51" s="81"/>
      <c r="AC51" s="81"/>
      <c r="AD51" s="81"/>
      <c r="AE51" s="82">
        <f t="shared" si="14"/>
        <v>0</v>
      </c>
      <c r="AF51" s="81"/>
      <c r="AG51" s="81"/>
      <c r="AH51" s="82">
        <f t="shared" si="15"/>
        <v>0</v>
      </c>
      <c r="AI51" s="86">
        <f t="shared" si="16"/>
        <v>0</v>
      </c>
    </row>
    <row r="52" spans="1:35" ht="12.75" hidden="1" customHeight="1" outlineLevel="1" x14ac:dyDescent="0.35">
      <c r="A52" s="51"/>
      <c r="B52" s="55" t="s">
        <v>29</v>
      </c>
      <c r="D52" s="53"/>
      <c r="E52" s="81"/>
      <c r="F52" s="81"/>
      <c r="G52" s="81"/>
      <c r="H52" s="81"/>
      <c r="I52" s="81"/>
      <c r="J52" s="81"/>
      <c r="K52" s="81"/>
      <c r="L52" s="81"/>
      <c r="M52" s="81"/>
      <c r="N52" s="81"/>
      <c r="O52" s="81"/>
      <c r="P52" s="81"/>
      <c r="Q52" s="82">
        <f t="shared" si="12"/>
        <v>0</v>
      </c>
      <c r="R52" s="82">
        <f t="shared" si="13"/>
        <v>0</v>
      </c>
      <c r="S52" s="81"/>
      <c r="T52" s="81"/>
      <c r="U52" s="81"/>
      <c r="V52" s="81"/>
      <c r="W52" s="81"/>
      <c r="X52" s="81"/>
      <c r="Y52" s="81"/>
      <c r="Z52" s="81"/>
      <c r="AA52" s="81"/>
      <c r="AB52" s="81"/>
      <c r="AC52" s="81"/>
      <c r="AD52" s="81"/>
      <c r="AE52" s="82">
        <f t="shared" si="14"/>
        <v>0</v>
      </c>
      <c r="AF52" s="81"/>
      <c r="AG52" s="81"/>
      <c r="AH52" s="82">
        <f t="shared" si="15"/>
        <v>0</v>
      </c>
      <c r="AI52" s="86">
        <f t="shared" si="16"/>
        <v>0</v>
      </c>
    </row>
    <row r="53" spans="1:35" ht="12.75" hidden="1" customHeight="1" outlineLevel="1" x14ac:dyDescent="0.35">
      <c r="A53" s="51"/>
      <c r="B53" s="55" t="s">
        <v>29</v>
      </c>
      <c r="D53" s="53"/>
      <c r="E53" s="81"/>
      <c r="F53" s="81"/>
      <c r="G53" s="81"/>
      <c r="H53" s="81"/>
      <c r="I53" s="81"/>
      <c r="J53" s="81"/>
      <c r="K53" s="81"/>
      <c r="L53" s="81"/>
      <c r="M53" s="81"/>
      <c r="N53" s="81"/>
      <c r="O53" s="81"/>
      <c r="P53" s="81"/>
      <c r="Q53" s="82">
        <f t="shared" si="12"/>
        <v>0</v>
      </c>
      <c r="R53" s="82">
        <f t="shared" si="13"/>
        <v>0</v>
      </c>
      <c r="S53" s="81"/>
      <c r="T53" s="81"/>
      <c r="U53" s="81"/>
      <c r="V53" s="81"/>
      <c r="W53" s="81"/>
      <c r="X53" s="81"/>
      <c r="Y53" s="81"/>
      <c r="Z53" s="81"/>
      <c r="AA53" s="81"/>
      <c r="AB53" s="81"/>
      <c r="AC53" s="81"/>
      <c r="AD53" s="81"/>
      <c r="AE53" s="82">
        <f t="shared" si="14"/>
        <v>0</v>
      </c>
      <c r="AF53" s="81"/>
      <c r="AG53" s="81"/>
      <c r="AH53" s="82">
        <f t="shared" si="15"/>
        <v>0</v>
      </c>
      <c r="AI53" s="86">
        <f t="shared" si="16"/>
        <v>0</v>
      </c>
    </row>
    <row r="54" spans="1:35" s="47" customFormat="1" ht="15" collapsed="1" thickBot="1" x14ac:dyDescent="0.4">
      <c r="A54" s="151" t="s">
        <v>45</v>
      </c>
      <c r="B54" s="152"/>
      <c r="C54" s="152"/>
      <c r="D54" s="83"/>
      <c r="E54" s="83">
        <f t="shared" ref="E54:P54" si="17">SUM(E10:E53)</f>
        <v>0</v>
      </c>
      <c r="F54" s="83">
        <f t="shared" si="17"/>
        <v>0</v>
      </c>
      <c r="G54" s="83">
        <f t="shared" si="17"/>
        <v>0</v>
      </c>
      <c r="H54" s="83">
        <f t="shared" si="17"/>
        <v>0</v>
      </c>
      <c r="I54" s="83">
        <f t="shared" si="17"/>
        <v>0</v>
      </c>
      <c r="J54" s="83">
        <f t="shared" si="17"/>
        <v>0</v>
      </c>
      <c r="K54" s="83">
        <f t="shared" si="17"/>
        <v>0</v>
      </c>
      <c r="L54" s="83">
        <f t="shared" si="17"/>
        <v>0</v>
      </c>
      <c r="M54" s="83">
        <f t="shared" si="17"/>
        <v>0</v>
      </c>
      <c r="N54" s="83">
        <f t="shared" si="17"/>
        <v>0</v>
      </c>
      <c r="O54" s="83">
        <f t="shared" si="17"/>
        <v>0</v>
      </c>
      <c r="P54" s="83">
        <f t="shared" si="17"/>
        <v>0</v>
      </c>
      <c r="Q54" s="84">
        <f>SUM(Q10:Q53)</f>
        <v>0</v>
      </c>
      <c r="R54" s="84">
        <f>SUM(R10:R53)</f>
        <v>0</v>
      </c>
      <c r="S54" s="83">
        <f t="shared" ref="S54:AE54" si="18">SUM(S10:S53)</f>
        <v>0</v>
      </c>
      <c r="T54" s="83">
        <f t="shared" si="18"/>
        <v>0</v>
      </c>
      <c r="U54" s="83">
        <f t="shared" si="18"/>
        <v>0</v>
      </c>
      <c r="V54" s="83">
        <f t="shared" si="18"/>
        <v>0</v>
      </c>
      <c r="W54" s="83">
        <f t="shared" si="18"/>
        <v>0</v>
      </c>
      <c r="X54" s="83">
        <f t="shared" si="18"/>
        <v>0</v>
      </c>
      <c r="Y54" s="83">
        <f t="shared" si="18"/>
        <v>0</v>
      </c>
      <c r="Z54" s="83">
        <f t="shared" si="18"/>
        <v>0</v>
      </c>
      <c r="AA54" s="83">
        <f t="shared" si="18"/>
        <v>0</v>
      </c>
      <c r="AB54" s="83">
        <f t="shared" si="18"/>
        <v>0</v>
      </c>
      <c r="AC54" s="83">
        <f t="shared" si="18"/>
        <v>0</v>
      </c>
      <c r="AD54" s="83">
        <f t="shared" si="18"/>
        <v>0</v>
      </c>
      <c r="AE54" s="84">
        <f t="shared" si="18"/>
        <v>0</v>
      </c>
      <c r="AF54" s="83"/>
      <c r="AG54" s="83"/>
      <c r="AH54" s="84">
        <f>SUM(AH10:AH53)</f>
        <v>0</v>
      </c>
      <c r="AI54" s="85">
        <f>SUM(AI10:AI53)</f>
        <v>0</v>
      </c>
    </row>
    <row r="55" spans="1:35" s="47" customFormat="1" ht="15" thickTop="1" x14ac:dyDescent="0.35">
      <c r="A55" s="169" t="s">
        <v>43</v>
      </c>
      <c r="B55" s="170"/>
      <c r="C55" s="170"/>
      <c r="D55" s="106"/>
      <c r="E55" s="107"/>
      <c r="F55" s="107"/>
      <c r="G55" s="107"/>
      <c r="H55" s="107"/>
      <c r="I55" s="107"/>
      <c r="J55" s="107"/>
      <c r="K55" s="107"/>
      <c r="L55" s="107"/>
      <c r="M55" s="107"/>
      <c r="N55" s="107"/>
      <c r="O55" s="107"/>
      <c r="P55" s="107"/>
      <c r="Q55" s="108"/>
      <c r="R55" s="108"/>
      <c r="S55" s="107"/>
      <c r="T55" s="107"/>
      <c r="U55" s="107"/>
      <c r="V55" s="107"/>
      <c r="W55" s="107"/>
      <c r="X55" s="107"/>
      <c r="Y55" s="107"/>
      <c r="Z55" s="107"/>
      <c r="AA55" s="107"/>
      <c r="AB55" s="107"/>
      <c r="AC55" s="107"/>
      <c r="AD55" s="107"/>
      <c r="AE55" s="108"/>
      <c r="AF55" s="107"/>
      <c r="AG55" s="107"/>
      <c r="AH55" s="108"/>
      <c r="AI55" s="109"/>
    </row>
    <row r="56" spans="1:35" x14ac:dyDescent="0.35">
      <c r="A56" s="157" t="s">
        <v>2</v>
      </c>
      <c r="B56" s="158"/>
      <c r="C56" s="158"/>
      <c r="D56" s="62"/>
      <c r="E56" s="63"/>
      <c r="F56" s="63"/>
      <c r="G56" s="63"/>
      <c r="H56" s="63"/>
      <c r="I56" s="63"/>
      <c r="J56" s="63"/>
      <c r="K56" s="63"/>
      <c r="L56" s="63"/>
      <c r="M56" s="63"/>
      <c r="N56" s="63"/>
      <c r="O56" s="63"/>
      <c r="P56" s="63"/>
      <c r="Q56" s="64"/>
      <c r="R56" s="64"/>
      <c r="S56" s="63"/>
      <c r="T56" s="63"/>
      <c r="U56" s="63"/>
      <c r="V56" s="63"/>
      <c r="W56" s="63"/>
      <c r="X56" s="63"/>
      <c r="Y56" s="63"/>
      <c r="Z56" s="63"/>
      <c r="AA56" s="63"/>
      <c r="AB56" s="63"/>
      <c r="AC56" s="63"/>
      <c r="AD56" s="63"/>
      <c r="AE56" s="64"/>
      <c r="AF56" s="63"/>
      <c r="AG56" s="63"/>
      <c r="AH56" s="64"/>
      <c r="AI56" s="65"/>
    </row>
    <row r="57" spans="1:35" x14ac:dyDescent="0.35">
      <c r="A57" s="66"/>
      <c r="B57" s="52" t="s">
        <v>22</v>
      </c>
      <c r="D57" s="67"/>
      <c r="E57" s="105"/>
      <c r="F57" s="105"/>
      <c r="G57" s="105"/>
      <c r="H57" s="105"/>
      <c r="I57" s="105"/>
      <c r="J57" s="105"/>
      <c r="K57" s="105"/>
      <c r="L57" s="105"/>
      <c r="M57" s="105"/>
      <c r="N57" s="105"/>
      <c r="O57" s="105"/>
      <c r="P57" s="105"/>
      <c r="Q57" s="90">
        <f t="shared" ref="Q57:Q64" si="19">SUM(E57:P57)</f>
        <v>0</v>
      </c>
      <c r="R57" s="82">
        <f t="shared" ref="R57:R64" si="20">SUMIF($E$8:$P$8,"=Y",E57:P57)</f>
        <v>0</v>
      </c>
      <c r="S57" s="105"/>
      <c r="T57" s="105"/>
      <c r="U57" s="105"/>
      <c r="V57" s="105"/>
      <c r="W57" s="105"/>
      <c r="X57" s="105"/>
      <c r="Y57" s="105"/>
      <c r="Z57" s="105"/>
      <c r="AA57" s="105"/>
      <c r="AB57" s="105"/>
      <c r="AC57" s="105"/>
      <c r="AD57" s="105"/>
      <c r="AE57" s="90">
        <f t="shared" ref="AE57:AE64" si="21">SUM(S57:AD57)</f>
        <v>0</v>
      </c>
      <c r="AF57" s="105"/>
      <c r="AG57" s="105"/>
      <c r="AH57" s="82">
        <f t="shared" ref="AH57:AH64" si="22">IF(AF57="Total Budget",Q57-AE57,IF(AF57="Actuals",0,IF(AF57="Actuals + ROY Budget",R57,IF(AF57="Same Rate as Actuals",((AE57/$AE$8)*12)-AE57,0))))+AG57+AE57</f>
        <v>0</v>
      </c>
      <c r="AI57" s="86">
        <f t="shared" ref="AI57:AI64" si="23">AH57-Q57</f>
        <v>0</v>
      </c>
    </row>
    <row r="58" spans="1:35" x14ac:dyDescent="0.35">
      <c r="A58" s="66"/>
      <c r="B58" s="52" t="s">
        <v>23</v>
      </c>
      <c r="D58" s="67"/>
      <c r="E58" s="105"/>
      <c r="F58" s="105"/>
      <c r="G58" s="105"/>
      <c r="H58" s="105"/>
      <c r="I58" s="105"/>
      <c r="J58" s="105"/>
      <c r="K58" s="105"/>
      <c r="L58" s="105"/>
      <c r="M58" s="105"/>
      <c r="N58" s="105"/>
      <c r="O58" s="105"/>
      <c r="P58" s="105"/>
      <c r="Q58" s="90">
        <f t="shared" si="19"/>
        <v>0</v>
      </c>
      <c r="R58" s="82">
        <f t="shared" si="20"/>
        <v>0</v>
      </c>
      <c r="S58" s="105"/>
      <c r="T58" s="105"/>
      <c r="U58" s="105"/>
      <c r="V58" s="105"/>
      <c r="W58" s="105"/>
      <c r="X58" s="105"/>
      <c r="Y58" s="105"/>
      <c r="Z58" s="105"/>
      <c r="AA58" s="105"/>
      <c r="AB58" s="105"/>
      <c r="AC58" s="105"/>
      <c r="AD58" s="105"/>
      <c r="AE58" s="90">
        <f t="shared" si="21"/>
        <v>0</v>
      </c>
      <c r="AF58" s="105"/>
      <c r="AG58" s="105"/>
      <c r="AH58" s="82">
        <f t="shared" si="22"/>
        <v>0</v>
      </c>
      <c r="AI58" s="86">
        <f t="shared" si="23"/>
        <v>0</v>
      </c>
    </row>
    <row r="59" spans="1:35" x14ac:dyDescent="0.35">
      <c r="A59" s="66"/>
      <c r="B59" s="52" t="s">
        <v>24</v>
      </c>
      <c r="D59" s="67"/>
      <c r="E59" s="105"/>
      <c r="F59" s="105"/>
      <c r="G59" s="105"/>
      <c r="H59" s="105"/>
      <c r="I59" s="105"/>
      <c r="J59" s="105"/>
      <c r="K59" s="105"/>
      <c r="L59" s="105"/>
      <c r="M59" s="105"/>
      <c r="N59" s="105"/>
      <c r="O59" s="105"/>
      <c r="P59" s="105"/>
      <c r="Q59" s="90">
        <f t="shared" si="19"/>
        <v>0</v>
      </c>
      <c r="R59" s="82">
        <f t="shared" si="20"/>
        <v>0</v>
      </c>
      <c r="S59" s="105"/>
      <c r="T59" s="105"/>
      <c r="U59" s="105"/>
      <c r="V59" s="105"/>
      <c r="W59" s="105"/>
      <c r="X59" s="105"/>
      <c r="Y59" s="105"/>
      <c r="Z59" s="105"/>
      <c r="AA59" s="105"/>
      <c r="AB59" s="105"/>
      <c r="AC59" s="105"/>
      <c r="AD59" s="105"/>
      <c r="AE59" s="90">
        <f t="shared" si="21"/>
        <v>0</v>
      </c>
      <c r="AF59" s="105"/>
      <c r="AG59" s="105"/>
      <c r="AH59" s="82">
        <f t="shared" si="22"/>
        <v>0</v>
      </c>
      <c r="AI59" s="86">
        <f t="shared" si="23"/>
        <v>0</v>
      </c>
    </row>
    <row r="60" spans="1:35" x14ac:dyDescent="0.35">
      <c r="A60" s="66"/>
      <c r="B60" s="52" t="s">
        <v>25</v>
      </c>
      <c r="D60" s="67"/>
      <c r="E60" s="105"/>
      <c r="F60" s="105"/>
      <c r="G60" s="105"/>
      <c r="H60" s="105"/>
      <c r="I60" s="105"/>
      <c r="J60" s="105"/>
      <c r="K60" s="105"/>
      <c r="L60" s="105"/>
      <c r="M60" s="105"/>
      <c r="N60" s="105"/>
      <c r="O60" s="105"/>
      <c r="P60" s="105"/>
      <c r="Q60" s="90">
        <f t="shared" si="19"/>
        <v>0</v>
      </c>
      <c r="R60" s="82">
        <f t="shared" si="20"/>
        <v>0</v>
      </c>
      <c r="S60" s="105"/>
      <c r="T60" s="105"/>
      <c r="U60" s="105"/>
      <c r="V60" s="105"/>
      <c r="W60" s="105"/>
      <c r="X60" s="105"/>
      <c r="Y60" s="105"/>
      <c r="Z60" s="105"/>
      <c r="AA60" s="105"/>
      <c r="AB60" s="105"/>
      <c r="AC60" s="105"/>
      <c r="AD60" s="105"/>
      <c r="AE60" s="90">
        <f t="shared" si="21"/>
        <v>0</v>
      </c>
      <c r="AF60" s="105"/>
      <c r="AG60" s="105"/>
      <c r="AH60" s="82">
        <f t="shared" si="22"/>
        <v>0</v>
      </c>
      <c r="AI60" s="86">
        <f t="shared" si="23"/>
        <v>0</v>
      </c>
    </row>
    <row r="61" spans="1:35" x14ac:dyDescent="0.35">
      <c r="A61" s="66"/>
      <c r="B61" s="52" t="s">
        <v>38</v>
      </c>
      <c r="D61" s="67"/>
      <c r="E61" s="105"/>
      <c r="F61" s="105"/>
      <c r="G61" s="105"/>
      <c r="H61" s="105"/>
      <c r="I61" s="105"/>
      <c r="J61" s="105"/>
      <c r="K61" s="105"/>
      <c r="L61" s="105"/>
      <c r="M61" s="105"/>
      <c r="N61" s="105"/>
      <c r="O61" s="105"/>
      <c r="P61" s="105"/>
      <c r="Q61" s="90">
        <f t="shared" si="19"/>
        <v>0</v>
      </c>
      <c r="R61" s="82">
        <f t="shared" si="20"/>
        <v>0</v>
      </c>
      <c r="S61" s="105"/>
      <c r="T61" s="105"/>
      <c r="U61" s="105"/>
      <c r="V61" s="105"/>
      <c r="W61" s="105"/>
      <c r="X61" s="105"/>
      <c r="Y61" s="105"/>
      <c r="Z61" s="105"/>
      <c r="AA61" s="105"/>
      <c r="AB61" s="105"/>
      <c r="AC61" s="105"/>
      <c r="AD61" s="105"/>
      <c r="AE61" s="90">
        <f t="shared" si="21"/>
        <v>0</v>
      </c>
      <c r="AF61" s="105"/>
      <c r="AG61" s="105"/>
      <c r="AH61" s="82">
        <f t="shared" si="22"/>
        <v>0</v>
      </c>
      <c r="AI61" s="86">
        <f t="shared" si="23"/>
        <v>0</v>
      </c>
    </row>
    <row r="62" spans="1:35" ht="12.75" hidden="1" customHeight="1" outlineLevel="1" x14ac:dyDescent="0.35">
      <c r="A62" s="51"/>
      <c r="B62" s="56"/>
      <c r="C62" s="55" t="s">
        <v>29</v>
      </c>
      <c r="D62" s="53"/>
      <c r="E62" s="81"/>
      <c r="F62" s="81"/>
      <c r="G62" s="81"/>
      <c r="H62" s="81"/>
      <c r="I62" s="81"/>
      <c r="J62" s="81"/>
      <c r="K62" s="81"/>
      <c r="L62" s="81"/>
      <c r="M62" s="81"/>
      <c r="N62" s="81"/>
      <c r="O62" s="81"/>
      <c r="P62" s="81"/>
      <c r="Q62" s="82">
        <f t="shared" si="19"/>
        <v>0</v>
      </c>
      <c r="R62" s="82">
        <f t="shared" si="20"/>
        <v>0</v>
      </c>
      <c r="S62" s="81"/>
      <c r="T62" s="81"/>
      <c r="U62" s="81"/>
      <c r="V62" s="81"/>
      <c r="W62" s="81"/>
      <c r="X62" s="81"/>
      <c r="Y62" s="81"/>
      <c r="Z62" s="81"/>
      <c r="AA62" s="81"/>
      <c r="AB62" s="81"/>
      <c r="AC62" s="81"/>
      <c r="AD62" s="81"/>
      <c r="AE62" s="82">
        <f t="shared" si="21"/>
        <v>0</v>
      </c>
      <c r="AF62" s="81"/>
      <c r="AG62" s="81"/>
      <c r="AH62" s="82">
        <f t="shared" si="22"/>
        <v>0</v>
      </c>
      <c r="AI62" s="86">
        <f t="shared" si="23"/>
        <v>0</v>
      </c>
    </row>
    <row r="63" spans="1:35" ht="12.75" hidden="1" customHeight="1" outlineLevel="1" x14ac:dyDescent="0.35">
      <c r="A63" s="51"/>
      <c r="B63" s="56"/>
      <c r="C63" s="55" t="s">
        <v>29</v>
      </c>
      <c r="D63" s="53"/>
      <c r="E63" s="81"/>
      <c r="F63" s="81"/>
      <c r="G63" s="81"/>
      <c r="H63" s="81"/>
      <c r="I63" s="81"/>
      <c r="J63" s="81"/>
      <c r="K63" s="81"/>
      <c r="L63" s="81"/>
      <c r="M63" s="81"/>
      <c r="N63" s="81"/>
      <c r="O63" s="81"/>
      <c r="P63" s="81"/>
      <c r="Q63" s="82">
        <f t="shared" si="19"/>
        <v>0</v>
      </c>
      <c r="R63" s="82">
        <f t="shared" si="20"/>
        <v>0</v>
      </c>
      <c r="S63" s="81"/>
      <c r="T63" s="81"/>
      <c r="U63" s="81"/>
      <c r="V63" s="81"/>
      <c r="W63" s="81"/>
      <c r="X63" s="81"/>
      <c r="Y63" s="81"/>
      <c r="Z63" s="81"/>
      <c r="AA63" s="81"/>
      <c r="AB63" s="81"/>
      <c r="AC63" s="81"/>
      <c r="AD63" s="81"/>
      <c r="AE63" s="82">
        <f t="shared" si="21"/>
        <v>0</v>
      </c>
      <c r="AF63" s="81"/>
      <c r="AG63" s="81"/>
      <c r="AH63" s="82">
        <f t="shared" si="22"/>
        <v>0</v>
      </c>
      <c r="AI63" s="86">
        <f t="shared" si="23"/>
        <v>0</v>
      </c>
    </row>
    <row r="64" spans="1:35" ht="12.75" hidden="1" customHeight="1" outlineLevel="1" x14ac:dyDescent="0.35">
      <c r="A64" s="51"/>
      <c r="B64" s="56"/>
      <c r="C64" s="55" t="s">
        <v>29</v>
      </c>
      <c r="D64" s="53"/>
      <c r="E64" s="81"/>
      <c r="F64" s="81"/>
      <c r="G64" s="81"/>
      <c r="H64" s="81"/>
      <c r="I64" s="81"/>
      <c r="J64" s="81"/>
      <c r="K64" s="81"/>
      <c r="L64" s="81"/>
      <c r="M64" s="81"/>
      <c r="N64" s="81"/>
      <c r="O64" s="81"/>
      <c r="P64" s="81"/>
      <c r="Q64" s="82">
        <f t="shared" si="19"/>
        <v>0</v>
      </c>
      <c r="R64" s="82">
        <f t="shared" si="20"/>
        <v>0</v>
      </c>
      <c r="S64" s="81"/>
      <c r="T64" s="81"/>
      <c r="U64" s="81"/>
      <c r="V64" s="81"/>
      <c r="W64" s="81"/>
      <c r="X64" s="81"/>
      <c r="Y64" s="81"/>
      <c r="Z64" s="81"/>
      <c r="AA64" s="81"/>
      <c r="AB64" s="81"/>
      <c r="AC64" s="81"/>
      <c r="AD64" s="81"/>
      <c r="AE64" s="82">
        <f t="shared" si="21"/>
        <v>0</v>
      </c>
      <c r="AF64" s="81"/>
      <c r="AG64" s="81"/>
      <c r="AH64" s="82">
        <f t="shared" si="22"/>
        <v>0</v>
      </c>
      <c r="AI64" s="86">
        <f t="shared" si="23"/>
        <v>0</v>
      </c>
    </row>
    <row r="65" spans="1:35" collapsed="1" x14ac:dyDescent="0.35">
      <c r="A65" s="155" t="s">
        <v>3</v>
      </c>
      <c r="B65" s="156"/>
      <c r="C65" s="156"/>
      <c r="D65" s="62"/>
      <c r="E65" s="68"/>
      <c r="F65" s="68"/>
      <c r="G65" s="68"/>
      <c r="H65" s="68"/>
      <c r="I65" s="68"/>
      <c r="J65" s="68"/>
      <c r="K65" s="68"/>
      <c r="L65" s="68"/>
      <c r="M65" s="68"/>
      <c r="N65" s="68"/>
      <c r="O65" s="68"/>
      <c r="P65" s="68"/>
      <c r="Q65" s="64"/>
      <c r="R65" s="64"/>
      <c r="S65" s="68"/>
      <c r="T65" s="68"/>
      <c r="U65" s="68"/>
      <c r="V65" s="68"/>
      <c r="W65" s="68"/>
      <c r="X65" s="68"/>
      <c r="Y65" s="68"/>
      <c r="Z65" s="68"/>
      <c r="AA65" s="68"/>
      <c r="AB65" s="68"/>
      <c r="AC65" s="68"/>
      <c r="AD65" s="68"/>
      <c r="AE65" s="64"/>
      <c r="AF65" s="68"/>
      <c r="AG65" s="68"/>
      <c r="AH65" s="59"/>
      <c r="AI65" s="65"/>
    </row>
    <row r="66" spans="1:35" x14ac:dyDescent="0.35">
      <c r="A66" s="66"/>
      <c r="B66" s="55" t="s">
        <v>4</v>
      </c>
      <c r="D66" s="69"/>
      <c r="E66" s="105"/>
      <c r="F66" s="105"/>
      <c r="G66" s="105"/>
      <c r="H66" s="105"/>
      <c r="I66" s="105"/>
      <c r="J66" s="105"/>
      <c r="K66" s="105"/>
      <c r="L66" s="105"/>
      <c r="M66" s="105"/>
      <c r="N66" s="105"/>
      <c r="O66" s="105"/>
      <c r="P66" s="105"/>
      <c r="Q66" s="90">
        <f t="shared" ref="Q66:Q84" si="24">SUM(E66:P66)</f>
        <v>0</v>
      </c>
      <c r="R66" s="82">
        <f t="shared" ref="R66:R84" si="25">SUMIF($E$8:$P$8,"=Y",E66:P66)</f>
        <v>0</v>
      </c>
      <c r="S66" s="105"/>
      <c r="T66" s="105"/>
      <c r="U66" s="105"/>
      <c r="V66" s="105"/>
      <c r="W66" s="105"/>
      <c r="X66" s="105"/>
      <c r="Y66" s="105"/>
      <c r="Z66" s="105"/>
      <c r="AA66" s="105"/>
      <c r="AB66" s="105"/>
      <c r="AC66" s="105"/>
      <c r="AD66" s="105"/>
      <c r="AE66" s="90">
        <f t="shared" ref="AE66:AE84" si="26">SUM(S66:AD66)</f>
        <v>0</v>
      </c>
      <c r="AF66" s="105"/>
      <c r="AG66" s="105"/>
      <c r="AH66" s="82">
        <f t="shared" ref="AH66:AH84" si="27">IF(AF66="Total Budget",Q66-AE66,IF(AF66="Actuals",0,IF(AF66="Actuals + ROY Budget",R66,IF(AF66="Same Rate as Actuals",((AE66/$AE$8)*12)-AE66,0))))+AG66+AE66</f>
        <v>0</v>
      </c>
      <c r="AI66" s="86">
        <f t="shared" ref="AI66:AI84" si="28">AH66-Q66</f>
        <v>0</v>
      </c>
    </row>
    <row r="67" spans="1:35" x14ac:dyDescent="0.35">
      <c r="A67" s="66"/>
      <c r="B67" s="55" t="s">
        <v>5</v>
      </c>
      <c r="D67" s="69"/>
      <c r="E67" s="105"/>
      <c r="F67" s="105"/>
      <c r="G67" s="105"/>
      <c r="H67" s="105"/>
      <c r="I67" s="105"/>
      <c r="J67" s="105"/>
      <c r="K67" s="105"/>
      <c r="L67" s="105"/>
      <c r="M67" s="105"/>
      <c r="N67" s="105"/>
      <c r="O67" s="105"/>
      <c r="P67" s="105"/>
      <c r="Q67" s="90">
        <f t="shared" si="24"/>
        <v>0</v>
      </c>
      <c r="R67" s="82">
        <f t="shared" si="25"/>
        <v>0</v>
      </c>
      <c r="S67" s="105"/>
      <c r="T67" s="105"/>
      <c r="U67" s="105"/>
      <c r="V67" s="105"/>
      <c r="W67" s="105"/>
      <c r="X67" s="105"/>
      <c r="Y67" s="105"/>
      <c r="Z67" s="105"/>
      <c r="AA67" s="105"/>
      <c r="AB67" s="105"/>
      <c r="AC67" s="105"/>
      <c r="AD67" s="105"/>
      <c r="AE67" s="90">
        <f t="shared" si="26"/>
        <v>0</v>
      </c>
      <c r="AF67" s="105"/>
      <c r="AG67" s="105"/>
      <c r="AH67" s="82">
        <f t="shared" si="27"/>
        <v>0</v>
      </c>
      <c r="AI67" s="86">
        <f t="shared" si="28"/>
        <v>0</v>
      </c>
    </row>
    <row r="68" spans="1:35" x14ac:dyDescent="0.35">
      <c r="A68" s="66"/>
      <c r="B68" s="55" t="s">
        <v>26</v>
      </c>
      <c r="D68" s="69"/>
      <c r="E68" s="105"/>
      <c r="F68" s="105"/>
      <c r="G68" s="105"/>
      <c r="H68" s="105"/>
      <c r="I68" s="105"/>
      <c r="J68" s="105"/>
      <c r="K68" s="105"/>
      <c r="L68" s="105"/>
      <c r="M68" s="105"/>
      <c r="N68" s="105"/>
      <c r="O68" s="105"/>
      <c r="P68" s="105"/>
      <c r="Q68" s="90">
        <f t="shared" si="24"/>
        <v>0</v>
      </c>
      <c r="R68" s="82">
        <f t="shared" si="25"/>
        <v>0</v>
      </c>
      <c r="S68" s="105"/>
      <c r="T68" s="105"/>
      <c r="U68" s="105"/>
      <c r="V68" s="105"/>
      <c r="W68" s="105"/>
      <c r="X68" s="105"/>
      <c r="Y68" s="105"/>
      <c r="Z68" s="105"/>
      <c r="AA68" s="105"/>
      <c r="AB68" s="105"/>
      <c r="AC68" s="105"/>
      <c r="AD68" s="105"/>
      <c r="AE68" s="90">
        <f t="shared" si="26"/>
        <v>0</v>
      </c>
      <c r="AF68" s="105"/>
      <c r="AG68" s="105"/>
      <c r="AH68" s="82">
        <f t="shared" si="27"/>
        <v>0</v>
      </c>
      <c r="AI68" s="86">
        <f t="shared" si="28"/>
        <v>0</v>
      </c>
    </row>
    <row r="69" spans="1:35" x14ac:dyDescent="0.35">
      <c r="A69" s="66"/>
      <c r="B69" s="55" t="s">
        <v>27</v>
      </c>
      <c r="D69" s="69"/>
      <c r="E69" s="105"/>
      <c r="F69" s="105"/>
      <c r="G69" s="105"/>
      <c r="H69" s="105"/>
      <c r="I69" s="105"/>
      <c r="J69" s="105"/>
      <c r="K69" s="105"/>
      <c r="L69" s="105"/>
      <c r="M69" s="105"/>
      <c r="N69" s="105"/>
      <c r="O69" s="105"/>
      <c r="P69" s="105"/>
      <c r="Q69" s="90">
        <f t="shared" si="24"/>
        <v>0</v>
      </c>
      <c r="R69" s="82">
        <f t="shared" si="25"/>
        <v>0</v>
      </c>
      <c r="S69" s="105"/>
      <c r="T69" s="105"/>
      <c r="U69" s="105"/>
      <c r="V69" s="105"/>
      <c r="W69" s="105"/>
      <c r="X69" s="105"/>
      <c r="Y69" s="105"/>
      <c r="Z69" s="105"/>
      <c r="AA69" s="105"/>
      <c r="AB69" s="105"/>
      <c r="AC69" s="105"/>
      <c r="AD69" s="105"/>
      <c r="AE69" s="90">
        <f t="shared" si="26"/>
        <v>0</v>
      </c>
      <c r="AF69" s="105"/>
      <c r="AG69" s="105"/>
      <c r="AH69" s="82">
        <f t="shared" si="27"/>
        <v>0</v>
      </c>
      <c r="AI69" s="86">
        <f t="shared" si="28"/>
        <v>0</v>
      </c>
    </row>
    <row r="70" spans="1:35" x14ac:dyDescent="0.35">
      <c r="A70" s="66"/>
      <c r="B70" s="55" t="s">
        <v>6</v>
      </c>
      <c r="D70" s="69"/>
      <c r="E70" s="105"/>
      <c r="F70" s="105"/>
      <c r="G70" s="105"/>
      <c r="H70" s="105"/>
      <c r="I70" s="105"/>
      <c r="J70" s="105"/>
      <c r="K70" s="105"/>
      <c r="L70" s="105"/>
      <c r="M70" s="105"/>
      <c r="N70" s="105"/>
      <c r="O70" s="105"/>
      <c r="P70" s="105"/>
      <c r="Q70" s="90">
        <f t="shared" si="24"/>
        <v>0</v>
      </c>
      <c r="R70" s="82">
        <f t="shared" si="25"/>
        <v>0</v>
      </c>
      <c r="S70" s="105"/>
      <c r="T70" s="105"/>
      <c r="U70" s="105"/>
      <c r="V70" s="105"/>
      <c r="W70" s="105"/>
      <c r="X70" s="105"/>
      <c r="Y70" s="105"/>
      <c r="Z70" s="105"/>
      <c r="AA70" s="105"/>
      <c r="AB70" s="105"/>
      <c r="AC70" s="105"/>
      <c r="AD70" s="105"/>
      <c r="AE70" s="90">
        <f t="shared" si="26"/>
        <v>0</v>
      </c>
      <c r="AF70" s="105"/>
      <c r="AG70" s="105"/>
      <c r="AH70" s="82">
        <f t="shared" si="27"/>
        <v>0</v>
      </c>
      <c r="AI70" s="86">
        <f t="shared" si="28"/>
        <v>0</v>
      </c>
    </row>
    <row r="71" spans="1:35" x14ac:dyDescent="0.35">
      <c r="A71" s="66"/>
      <c r="B71" s="55" t="s">
        <v>7</v>
      </c>
      <c r="D71" s="69"/>
      <c r="E71" s="105"/>
      <c r="F71" s="105"/>
      <c r="G71" s="105"/>
      <c r="H71" s="105"/>
      <c r="I71" s="105"/>
      <c r="J71" s="105"/>
      <c r="K71" s="105"/>
      <c r="L71" s="105"/>
      <c r="M71" s="105"/>
      <c r="N71" s="105"/>
      <c r="O71" s="105"/>
      <c r="P71" s="105"/>
      <c r="Q71" s="90">
        <f t="shared" si="24"/>
        <v>0</v>
      </c>
      <c r="R71" s="82">
        <f t="shared" si="25"/>
        <v>0</v>
      </c>
      <c r="S71" s="105"/>
      <c r="T71" s="105"/>
      <c r="U71" s="105"/>
      <c r="V71" s="105"/>
      <c r="W71" s="105"/>
      <c r="X71" s="105"/>
      <c r="Y71" s="105"/>
      <c r="Z71" s="105"/>
      <c r="AA71" s="105"/>
      <c r="AB71" s="105"/>
      <c r="AC71" s="105"/>
      <c r="AD71" s="105"/>
      <c r="AE71" s="90">
        <f t="shared" si="26"/>
        <v>0</v>
      </c>
      <c r="AF71" s="105"/>
      <c r="AG71" s="105"/>
      <c r="AH71" s="82">
        <f t="shared" si="27"/>
        <v>0</v>
      </c>
      <c r="AI71" s="86">
        <f t="shared" si="28"/>
        <v>0</v>
      </c>
    </row>
    <row r="72" spans="1:35" x14ac:dyDescent="0.35">
      <c r="A72" s="66"/>
      <c r="B72" s="55" t="s">
        <v>8</v>
      </c>
      <c r="D72" s="69"/>
      <c r="E72" s="105"/>
      <c r="F72" s="105"/>
      <c r="G72" s="105"/>
      <c r="H72" s="105"/>
      <c r="I72" s="105"/>
      <c r="J72" s="105"/>
      <c r="K72" s="105"/>
      <c r="L72" s="105"/>
      <c r="M72" s="105"/>
      <c r="N72" s="105"/>
      <c r="O72" s="105"/>
      <c r="P72" s="105"/>
      <c r="Q72" s="90">
        <f t="shared" si="24"/>
        <v>0</v>
      </c>
      <c r="R72" s="82">
        <f t="shared" si="25"/>
        <v>0</v>
      </c>
      <c r="S72" s="105"/>
      <c r="T72" s="105"/>
      <c r="U72" s="105"/>
      <c r="V72" s="105"/>
      <c r="W72" s="105"/>
      <c r="X72" s="105"/>
      <c r="Y72" s="105"/>
      <c r="Z72" s="105"/>
      <c r="AA72" s="105"/>
      <c r="AB72" s="105"/>
      <c r="AC72" s="105"/>
      <c r="AD72" s="105"/>
      <c r="AE72" s="90">
        <f t="shared" si="26"/>
        <v>0</v>
      </c>
      <c r="AF72" s="105"/>
      <c r="AG72" s="105"/>
      <c r="AH72" s="82">
        <f t="shared" si="27"/>
        <v>0</v>
      </c>
      <c r="AI72" s="86">
        <f t="shared" si="28"/>
        <v>0</v>
      </c>
    </row>
    <row r="73" spans="1:35" x14ac:dyDescent="0.35">
      <c r="A73" s="66"/>
      <c r="B73" s="55" t="s">
        <v>28</v>
      </c>
      <c r="D73" s="69"/>
      <c r="E73" s="105"/>
      <c r="F73" s="105"/>
      <c r="G73" s="105"/>
      <c r="H73" s="105"/>
      <c r="I73" s="105"/>
      <c r="J73" s="105"/>
      <c r="K73" s="105"/>
      <c r="L73" s="105"/>
      <c r="M73" s="105"/>
      <c r="N73" s="105"/>
      <c r="O73" s="105"/>
      <c r="P73" s="105"/>
      <c r="Q73" s="90">
        <f t="shared" si="24"/>
        <v>0</v>
      </c>
      <c r="R73" s="82">
        <f t="shared" si="25"/>
        <v>0</v>
      </c>
      <c r="S73" s="105"/>
      <c r="T73" s="105"/>
      <c r="U73" s="105"/>
      <c r="V73" s="105"/>
      <c r="W73" s="105"/>
      <c r="X73" s="105"/>
      <c r="Y73" s="105"/>
      <c r="Z73" s="105"/>
      <c r="AA73" s="105"/>
      <c r="AB73" s="105"/>
      <c r="AC73" s="105"/>
      <c r="AD73" s="105"/>
      <c r="AE73" s="90">
        <f t="shared" si="26"/>
        <v>0</v>
      </c>
      <c r="AF73" s="105"/>
      <c r="AG73" s="105"/>
      <c r="AH73" s="82">
        <f t="shared" si="27"/>
        <v>0</v>
      </c>
      <c r="AI73" s="86">
        <f t="shared" si="28"/>
        <v>0</v>
      </c>
    </row>
    <row r="74" spans="1:35" x14ac:dyDescent="0.35">
      <c r="A74" s="66"/>
      <c r="B74" s="55" t="s">
        <v>41</v>
      </c>
      <c r="D74" s="69"/>
      <c r="E74" s="105"/>
      <c r="F74" s="105"/>
      <c r="G74" s="105"/>
      <c r="H74" s="105"/>
      <c r="I74" s="105"/>
      <c r="J74" s="105"/>
      <c r="K74" s="105"/>
      <c r="L74" s="105"/>
      <c r="M74" s="105"/>
      <c r="N74" s="105"/>
      <c r="O74" s="105"/>
      <c r="P74" s="105"/>
      <c r="Q74" s="90">
        <f t="shared" si="24"/>
        <v>0</v>
      </c>
      <c r="R74" s="82">
        <f t="shared" si="25"/>
        <v>0</v>
      </c>
      <c r="S74" s="105"/>
      <c r="T74" s="105"/>
      <c r="U74" s="105"/>
      <c r="V74" s="105"/>
      <c r="W74" s="105"/>
      <c r="X74" s="105"/>
      <c r="Y74" s="105"/>
      <c r="Z74" s="105"/>
      <c r="AA74" s="105"/>
      <c r="AB74" s="105"/>
      <c r="AC74" s="105"/>
      <c r="AD74" s="105"/>
      <c r="AE74" s="90">
        <f t="shared" si="26"/>
        <v>0</v>
      </c>
      <c r="AF74" s="105"/>
      <c r="AG74" s="105"/>
      <c r="AH74" s="82">
        <f t="shared" si="27"/>
        <v>0</v>
      </c>
      <c r="AI74" s="86">
        <f t="shared" si="28"/>
        <v>0</v>
      </c>
    </row>
    <row r="75" spans="1:35" ht="12.75" hidden="1" customHeight="1" outlineLevel="1" x14ac:dyDescent="0.35">
      <c r="A75" s="66"/>
      <c r="B75" s="55" t="s">
        <v>29</v>
      </c>
      <c r="D75" s="69"/>
      <c r="E75" s="105"/>
      <c r="F75" s="105"/>
      <c r="G75" s="105"/>
      <c r="H75" s="105"/>
      <c r="I75" s="105"/>
      <c r="J75" s="105"/>
      <c r="K75" s="105"/>
      <c r="L75" s="105"/>
      <c r="M75" s="105"/>
      <c r="N75" s="105"/>
      <c r="O75" s="105"/>
      <c r="P75" s="105"/>
      <c r="Q75" s="90">
        <f t="shared" si="24"/>
        <v>0</v>
      </c>
      <c r="R75" s="82">
        <f t="shared" si="25"/>
        <v>0</v>
      </c>
      <c r="S75" s="81"/>
      <c r="T75" s="81"/>
      <c r="U75" s="81"/>
      <c r="V75" s="81"/>
      <c r="W75" s="81"/>
      <c r="X75" s="81"/>
      <c r="Y75" s="81"/>
      <c r="Z75" s="81"/>
      <c r="AA75" s="81"/>
      <c r="AB75" s="81"/>
      <c r="AC75" s="81"/>
      <c r="AD75" s="81"/>
      <c r="AE75" s="90">
        <f t="shared" si="26"/>
        <v>0</v>
      </c>
      <c r="AF75" s="105"/>
      <c r="AG75" s="105"/>
      <c r="AH75" s="82">
        <f t="shared" si="27"/>
        <v>0</v>
      </c>
      <c r="AI75" s="86">
        <f t="shared" si="28"/>
        <v>0</v>
      </c>
    </row>
    <row r="76" spans="1:35" ht="12.75" hidden="1" customHeight="1" outlineLevel="1" x14ac:dyDescent="0.35">
      <c r="A76" s="66"/>
      <c r="B76" s="55" t="s">
        <v>29</v>
      </c>
      <c r="D76" s="69"/>
      <c r="E76" s="105"/>
      <c r="F76" s="105"/>
      <c r="G76" s="105"/>
      <c r="H76" s="105"/>
      <c r="I76" s="105"/>
      <c r="J76" s="105"/>
      <c r="K76" s="105"/>
      <c r="L76" s="105"/>
      <c r="M76" s="105"/>
      <c r="N76" s="105"/>
      <c r="O76" s="105"/>
      <c r="P76" s="105"/>
      <c r="Q76" s="90">
        <f t="shared" si="24"/>
        <v>0</v>
      </c>
      <c r="R76" s="82">
        <f t="shared" si="25"/>
        <v>0</v>
      </c>
      <c r="S76" s="81"/>
      <c r="T76" s="81"/>
      <c r="U76" s="81"/>
      <c r="V76" s="81"/>
      <c r="W76" s="81"/>
      <c r="X76" s="81"/>
      <c r="Y76" s="81"/>
      <c r="Z76" s="81"/>
      <c r="AA76" s="81"/>
      <c r="AB76" s="81"/>
      <c r="AC76" s="81"/>
      <c r="AD76" s="81"/>
      <c r="AE76" s="90">
        <f t="shared" si="26"/>
        <v>0</v>
      </c>
      <c r="AF76" s="105"/>
      <c r="AG76" s="105"/>
      <c r="AH76" s="82">
        <f t="shared" si="27"/>
        <v>0</v>
      </c>
      <c r="AI76" s="86">
        <f t="shared" si="28"/>
        <v>0</v>
      </c>
    </row>
    <row r="77" spans="1:35" ht="12.75" hidden="1" customHeight="1" outlineLevel="1" x14ac:dyDescent="0.35">
      <c r="A77" s="66"/>
      <c r="B77" s="55" t="s">
        <v>29</v>
      </c>
      <c r="D77" s="69"/>
      <c r="E77" s="105"/>
      <c r="F77" s="105"/>
      <c r="G77" s="105"/>
      <c r="H77" s="105"/>
      <c r="I77" s="105"/>
      <c r="J77" s="105"/>
      <c r="K77" s="105"/>
      <c r="L77" s="105"/>
      <c r="M77" s="105"/>
      <c r="N77" s="105"/>
      <c r="O77" s="105"/>
      <c r="P77" s="105"/>
      <c r="Q77" s="90">
        <f t="shared" si="24"/>
        <v>0</v>
      </c>
      <c r="R77" s="82">
        <f t="shared" si="25"/>
        <v>0</v>
      </c>
      <c r="S77" s="81"/>
      <c r="T77" s="81"/>
      <c r="U77" s="81"/>
      <c r="V77" s="81"/>
      <c r="W77" s="81"/>
      <c r="X77" s="81"/>
      <c r="Y77" s="81"/>
      <c r="Z77" s="81"/>
      <c r="AA77" s="81"/>
      <c r="AB77" s="81"/>
      <c r="AC77" s="81"/>
      <c r="AD77" s="81"/>
      <c r="AE77" s="90">
        <f t="shared" si="26"/>
        <v>0</v>
      </c>
      <c r="AF77" s="105"/>
      <c r="AG77" s="105"/>
      <c r="AH77" s="82">
        <f t="shared" si="27"/>
        <v>0</v>
      </c>
      <c r="AI77" s="86">
        <f t="shared" si="28"/>
        <v>0</v>
      </c>
    </row>
    <row r="78" spans="1:35" ht="12.75" hidden="1" customHeight="1" outlineLevel="1" x14ac:dyDescent="0.35">
      <c r="A78" s="66"/>
      <c r="B78" s="55" t="s">
        <v>29</v>
      </c>
      <c r="D78" s="69"/>
      <c r="E78" s="105"/>
      <c r="F78" s="105"/>
      <c r="G78" s="105"/>
      <c r="H78" s="105"/>
      <c r="I78" s="105"/>
      <c r="J78" s="105"/>
      <c r="K78" s="105"/>
      <c r="L78" s="105"/>
      <c r="M78" s="105"/>
      <c r="N78" s="105"/>
      <c r="O78" s="105"/>
      <c r="P78" s="105"/>
      <c r="Q78" s="90">
        <f t="shared" si="24"/>
        <v>0</v>
      </c>
      <c r="R78" s="82">
        <f t="shared" si="25"/>
        <v>0</v>
      </c>
      <c r="S78" s="81"/>
      <c r="T78" s="81"/>
      <c r="U78" s="81"/>
      <c r="V78" s="81"/>
      <c r="W78" s="81"/>
      <c r="X78" s="81"/>
      <c r="Y78" s="81"/>
      <c r="Z78" s="81"/>
      <c r="AA78" s="81"/>
      <c r="AB78" s="81"/>
      <c r="AC78" s="81"/>
      <c r="AD78" s="81"/>
      <c r="AE78" s="90">
        <f t="shared" si="26"/>
        <v>0</v>
      </c>
      <c r="AF78" s="105"/>
      <c r="AG78" s="105"/>
      <c r="AH78" s="82">
        <f t="shared" si="27"/>
        <v>0</v>
      </c>
      <c r="AI78" s="86">
        <f t="shared" si="28"/>
        <v>0</v>
      </c>
    </row>
    <row r="79" spans="1:35" ht="12.75" hidden="1" customHeight="1" outlineLevel="1" x14ac:dyDescent="0.35">
      <c r="A79" s="66"/>
      <c r="B79" s="55" t="s">
        <v>29</v>
      </c>
      <c r="D79" s="69"/>
      <c r="E79" s="105"/>
      <c r="F79" s="105"/>
      <c r="G79" s="105"/>
      <c r="H79" s="105"/>
      <c r="I79" s="105"/>
      <c r="J79" s="105"/>
      <c r="K79" s="105"/>
      <c r="L79" s="105"/>
      <c r="M79" s="105"/>
      <c r="N79" s="105"/>
      <c r="O79" s="105"/>
      <c r="P79" s="105"/>
      <c r="Q79" s="90">
        <f t="shared" si="24"/>
        <v>0</v>
      </c>
      <c r="R79" s="82">
        <f t="shared" si="25"/>
        <v>0</v>
      </c>
      <c r="S79" s="81"/>
      <c r="T79" s="81"/>
      <c r="U79" s="81"/>
      <c r="V79" s="81"/>
      <c r="W79" s="81"/>
      <c r="X79" s="81"/>
      <c r="Y79" s="81"/>
      <c r="Z79" s="81"/>
      <c r="AA79" s="81"/>
      <c r="AB79" s="81"/>
      <c r="AC79" s="81"/>
      <c r="AD79" s="81"/>
      <c r="AE79" s="90">
        <f t="shared" si="26"/>
        <v>0</v>
      </c>
      <c r="AF79" s="105"/>
      <c r="AG79" s="105"/>
      <c r="AH79" s="82">
        <f t="shared" si="27"/>
        <v>0</v>
      </c>
      <c r="AI79" s="86">
        <f t="shared" si="28"/>
        <v>0</v>
      </c>
    </row>
    <row r="80" spans="1:35" ht="12.75" hidden="1" customHeight="1" outlineLevel="1" x14ac:dyDescent="0.35">
      <c r="A80" s="66"/>
      <c r="B80" s="55" t="s">
        <v>29</v>
      </c>
      <c r="D80" s="69"/>
      <c r="E80" s="105"/>
      <c r="F80" s="105"/>
      <c r="G80" s="105"/>
      <c r="H80" s="105"/>
      <c r="I80" s="105"/>
      <c r="J80" s="105"/>
      <c r="K80" s="105"/>
      <c r="L80" s="105"/>
      <c r="M80" s="105"/>
      <c r="N80" s="105"/>
      <c r="O80" s="105"/>
      <c r="P80" s="105"/>
      <c r="Q80" s="90">
        <f t="shared" si="24"/>
        <v>0</v>
      </c>
      <c r="R80" s="82">
        <f t="shared" si="25"/>
        <v>0</v>
      </c>
      <c r="S80" s="81"/>
      <c r="T80" s="81"/>
      <c r="U80" s="81"/>
      <c r="V80" s="81"/>
      <c r="W80" s="81"/>
      <c r="X80" s="81"/>
      <c r="Y80" s="81"/>
      <c r="Z80" s="81"/>
      <c r="AA80" s="81"/>
      <c r="AB80" s="81"/>
      <c r="AC80" s="81"/>
      <c r="AD80" s="81"/>
      <c r="AE80" s="90">
        <f t="shared" si="26"/>
        <v>0</v>
      </c>
      <c r="AF80" s="105"/>
      <c r="AG80" s="105"/>
      <c r="AH80" s="82">
        <f t="shared" si="27"/>
        <v>0</v>
      </c>
      <c r="AI80" s="86">
        <f t="shared" si="28"/>
        <v>0</v>
      </c>
    </row>
    <row r="81" spans="1:35" ht="12.75" hidden="1" customHeight="1" outlineLevel="1" x14ac:dyDescent="0.35">
      <c r="A81" s="66"/>
      <c r="B81" s="55" t="s">
        <v>29</v>
      </c>
      <c r="D81" s="69"/>
      <c r="E81" s="105"/>
      <c r="F81" s="105"/>
      <c r="G81" s="105"/>
      <c r="H81" s="105"/>
      <c r="I81" s="105"/>
      <c r="J81" s="105"/>
      <c r="K81" s="105"/>
      <c r="L81" s="105"/>
      <c r="M81" s="105"/>
      <c r="N81" s="105"/>
      <c r="O81" s="105"/>
      <c r="P81" s="105"/>
      <c r="Q81" s="90">
        <f t="shared" si="24"/>
        <v>0</v>
      </c>
      <c r="R81" s="82">
        <f t="shared" si="25"/>
        <v>0</v>
      </c>
      <c r="S81" s="81"/>
      <c r="T81" s="81"/>
      <c r="U81" s="81"/>
      <c r="V81" s="81"/>
      <c r="W81" s="81"/>
      <c r="X81" s="81"/>
      <c r="Y81" s="81"/>
      <c r="Z81" s="81"/>
      <c r="AA81" s="81"/>
      <c r="AB81" s="81"/>
      <c r="AC81" s="81"/>
      <c r="AD81" s="81"/>
      <c r="AE81" s="90">
        <f t="shared" si="26"/>
        <v>0</v>
      </c>
      <c r="AF81" s="105"/>
      <c r="AG81" s="105"/>
      <c r="AH81" s="82">
        <f t="shared" si="27"/>
        <v>0</v>
      </c>
      <c r="AI81" s="86">
        <f t="shared" si="28"/>
        <v>0</v>
      </c>
    </row>
    <row r="82" spans="1:35" ht="12.75" hidden="1" customHeight="1" outlineLevel="1" x14ac:dyDescent="0.35">
      <c r="A82" s="66"/>
      <c r="B82" s="55" t="s">
        <v>29</v>
      </c>
      <c r="D82" s="69"/>
      <c r="E82" s="105"/>
      <c r="F82" s="105"/>
      <c r="G82" s="105"/>
      <c r="H82" s="105"/>
      <c r="I82" s="105"/>
      <c r="J82" s="105"/>
      <c r="K82" s="105"/>
      <c r="L82" s="105"/>
      <c r="M82" s="105"/>
      <c r="N82" s="105"/>
      <c r="O82" s="105"/>
      <c r="P82" s="105"/>
      <c r="Q82" s="90">
        <f t="shared" si="24"/>
        <v>0</v>
      </c>
      <c r="R82" s="82">
        <f t="shared" si="25"/>
        <v>0</v>
      </c>
      <c r="S82" s="81"/>
      <c r="T82" s="81"/>
      <c r="U82" s="81"/>
      <c r="V82" s="81"/>
      <c r="W82" s="81"/>
      <c r="X82" s="81"/>
      <c r="Y82" s="81"/>
      <c r="Z82" s="81"/>
      <c r="AA82" s="81"/>
      <c r="AB82" s="81"/>
      <c r="AC82" s="81"/>
      <c r="AD82" s="81"/>
      <c r="AE82" s="90">
        <f t="shared" si="26"/>
        <v>0</v>
      </c>
      <c r="AF82" s="105"/>
      <c r="AG82" s="105"/>
      <c r="AH82" s="82">
        <f t="shared" si="27"/>
        <v>0</v>
      </c>
      <c r="AI82" s="86">
        <f t="shared" si="28"/>
        <v>0</v>
      </c>
    </row>
    <row r="83" spans="1:35" ht="12.75" hidden="1" customHeight="1" outlineLevel="1" x14ac:dyDescent="0.35">
      <c r="A83" s="66"/>
      <c r="B83" s="55" t="s">
        <v>29</v>
      </c>
      <c r="D83" s="69"/>
      <c r="E83" s="105"/>
      <c r="F83" s="105"/>
      <c r="G83" s="105"/>
      <c r="H83" s="105"/>
      <c r="I83" s="105"/>
      <c r="J83" s="105"/>
      <c r="K83" s="105"/>
      <c r="L83" s="105"/>
      <c r="M83" s="105"/>
      <c r="N83" s="105"/>
      <c r="O83" s="105"/>
      <c r="P83" s="105"/>
      <c r="Q83" s="90">
        <f t="shared" si="24"/>
        <v>0</v>
      </c>
      <c r="R83" s="82">
        <f t="shared" si="25"/>
        <v>0</v>
      </c>
      <c r="S83" s="81"/>
      <c r="T83" s="81"/>
      <c r="U83" s="81"/>
      <c r="V83" s="81"/>
      <c r="W83" s="81"/>
      <c r="X83" s="81"/>
      <c r="Y83" s="81"/>
      <c r="Z83" s="81"/>
      <c r="AA83" s="81"/>
      <c r="AB83" s="81"/>
      <c r="AC83" s="81"/>
      <c r="AD83" s="81"/>
      <c r="AE83" s="90">
        <f t="shared" si="26"/>
        <v>0</v>
      </c>
      <c r="AF83" s="105"/>
      <c r="AG83" s="105"/>
      <c r="AH83" s="82">
        <f t="shared" si="27"/>
        <v>0</v>
      </c>
      <c r="AI83" s="86">
        <f t="shared" si="28"/>
        <v>0</v>
      </c>
    </row>
    <row r="84" spans="1:35" collapsed="1" x14ac:dyDescent="0.35">
      <c r="A84" s="66"/>
      <c r="B84" s="55" t="s">
        <v>13</v>
      </c>
      <c r="D84" s="69"/>
      <c r="E84" s="105"/>
      <c r="F84" s="105"/>
      <c r="G84" s="105"/>
      <c r="H84" s="105"/>
      <c r="I84" s="105"/>
      <c r="J84" s="105"/>
      <c r="K84" s="105"/>
      <c r="L84" s="105"/>
      <c r="M84" s="105"/>
      <c r="N84" s="105"/>
      <c r="O84" s="105"/>
      <c r="P84" s="105"/>
      <c r="Q84" s="90">
        <f t="shared" si="24"/>
        <v>0</v>
      </c>
      <c r="R84" s="82">
        <f t="shared" si="25"/>
        <v>0</v>
      </c>
      <c r="S84" s="105"/>
      <c r="T84" s="105"/>
      <c r="U84" s="105"/>
      <c r="V84" s="105"/>
      <c r="W84" s="105"/>
      <c r="X84" s="105"/>
      <c r="Y84" s="105"/>
      <c r="Z84" s="105"/>
      <c r="AA84" s="105"/>
      <c r="AB84" s="105"/>
      <c r="AC84" s="105"/>
      <c r="AD84" s="105"/>
      <c r="AE84" s="90">
        <f t="shared" si="26"/>
        <v>0</v>
      </c>
      <c r="AF84" s="105"/>
      <c r="AG84" s="105"/>
      <c r="AH84" s="82">
        <f t="shared" si="27"/>
        <v>0</v>
      </c>
      <c r="AI84" s="86">
        <f t="shared" si="28"/>
        <v>0</v>
      </c>
    </row>
    <row r="85" spans="1:35" s="70" customFormat="1" ht="15" thickBot="1" x14ac:dyDescent="0.4">
      <c r="A85" s="164" t="s">
        <v>44</v>
      </c>
      <c r="B85" s="165"/>
      <c r="C85" s="165"/>
      <c r="D85" s="88"/>
      <c r="E85" s="89">
        <f t="shared" ref="E85:P85" si="29">SUM(E57:E84)</f>
        <v>0</v>
      </c>
      <c r="F85" s="89">
        <f t="shared" si="29"/>
        <v>0</v>
      </c>
      <c r="G85" s="89">
        <f t="shared" si="29"/>
        <v>0</v>
      </c>
      <c r="H85" s="89">
        <f t="shared" si="29"/>
        <v>0</v>
      </c>
      <c r="I85" s="89">
        <f t="shared" si="29"/>
        <v>0</v>
      </c>
      <c r="J85" s="89">
        <f t="shared" si="29"/>
        <v>0</v>
      </c>
      <c r="K85" s="89">
        <f t="shared" si="29"/>
        <v>0</v>
      </c>
      <c r="L85" s="89">
        <f t="shared" si="29"/>
        <v>0</v>
      </c>
      <c r="M85" s="89">
        <f t="shared" si="29"/>
        <v>0</v>
      </c>
      <c r="N85" s="89">
        <f t="shared" si="29"/>
        <v>0</v>
      </c>
      <c r="O85" s="89">
        <f t="shared" si="29"/>
        <v>0</v>
      </c>
      <c r="P85" s="89">
        <f t="shared" si="29"/>
        <v>0</v>
      </c>
      <c r="Q85" s="87">
        <f>SUM(Q57:Q84)</f>
        <v>0</v>
      </c>
      <c r="R85" s="87">
        <f>SUM(R57:R84)</f>
        <v>0</v>
      </c>
      <c r="S85" s="89">
        <f t="shared" ref="S85:AE85" si="30">SUM(S57:S84)</f>
        <v>0</v>
      </c>
      <c r="T85" s="89">
        <f t="shared" si="30"/>
        <v>0</v>
      </c>
      <c r="U85" s="89">
        <f t="shared" si="30"/>
        <v>0</v>
      </c>
      <c r="V85" s="89">
        <f t="shared" si="30"/>
        <v>0</v>
      </c>
      <c r="W85" s="89">
        <f t="shared" si="30"/>
        <v>0</v>
      </c>
      <c r="X85" s="89">
        <f t="shared" si="30"/>
        <v>0</v>
      </c>
      <c r="Y85" s="89">
        <f t="shared" si="30"/>
        <v>0</v>
      </c>
      <c r="Z85" s="89">
        <f t="shared" si="30"/>
        <v>0</v>
      </c>
      <c r="AA85" s="89">
        <f t="shared" si="30"/>
        <v>0</v>
      </c>
      <c r="AB85" s="89">
        <f t="shared" si="30"/>
        <v>0</v>
      </c>
      <c r="AC85" s="89">
        <f t="shared" si="30"/>
        <v>0</v>
      </c>
      <c r="AD85" s="89">
        <f t="shared" si="30"/>
        <v>0</v>
      </c>
      <c r="AE85" s="87">
        <f t="shared" si="30"/>
        <v>0</v>
      </c>
      <c r="AF85" s="89"/>
      <c r="AG85" s="89"/>
      <c r="AH85" s="87">
        <f>SUM(AH57:AH84)</f>
        <v>0</v>
      </c>
      <c r="AI85" s="85">
        <f>SUM(AI57:AI84)</f>
        <v>0</v>
      </c>
    </row>
    <row r="86" spans="1:35" ht="6.75" customHeight="1" thickTop="1" x14ac:dyDescent="0.35">
      <c r="A86" s="71"/>
      <c r="B86" s="72"/>
      <c r="C86" s="73"/>
      <c r="D86" s="74"/>
      <c r="E86" s="63"/>
      <c r="F86" s="63"/>
      <c r="G86" s="63"/>
      <c r="H86" s="63"/>
      <c r="I86" s="63"/>
      <c r="J86" s="63"/>
      <c r="K86" s="63"/>
      <c r="L86" s="63"/>
      <c r="M86" s="63"/>
      <c r="N86" s="63"/>
      <c r="O86" s="63"/>
      <c r="P86" s="63"/>
      <c r="Q86" s="64"/>
      <c r="R86" s="64"/>
      <c r="S86" s="63"/>
      <c r="T86" s="63"/>
      <c r="U86" s="63"/>
      <c r="V86" s="63"/>
      <c r="W86" s="63"/>
      <c r="X86" s="63"/>
      <c r="Y86" s="63"/>
      <c r="Z86" s="63"/>
      <c r="AA86" s="63"/>
      <c r="AB86" s="63"/>
      <c r="AC86" s="63"/>
      <c r="AD86" s="63"/>
      <c r="AE86" s="64"/>
      <c r="AF86" s="63"/>
      <c r="AG86" s="63"/>
      <c r="AH86" s="64"/>
      <c r="AI86" s="75"/>
    </row>
    <row r="87" spans="1:35" ht="16.8" thickBot="1" x14ac:dyDescent="0.4">
      <c r="A87" s="91" t="s">
        <v>46</v>
      </c>
      <c r="B87" s="92"/>
      <c r="C87" s="92"/>
      <c r="D87" s="93"/>
      <c r="E87" s="94">
        <f t="shared" ref="E87:P87" si="31">E54-E85</f>
        <v>0</v>
      </c>
      <c r="F87" s="94">
        <f t="shared" si="31"/>
        <v>0</v>
      </c>
      <c r="G87" s="94">
        <f t="shared" si="31"/>
        <v>0</v>
      </c>
      <c r="H87" s="94">
        <f t="shared" si="31"/>
        <v>0</v>
      </c>
      <c r="I87" s="94">
        <f t="shared" si="31"/>
        <v>0</v>
      </c>
      <c r="J87" s="94">
        <f t="shared" si="31"/>
        <v>0</v>
      </c>
      <c r="K87" s="94">
        <f t="shared" si="31"/>
        <v>0</v>
      </c>
      <c r="L87" s="94">
        <f t="shared" si="31"/>
        <v>0</v>
      </c>
      <c r="M87" s="94">
        <f t="shared" si="31"/>
        <v>0</v>
      </c>
      <c r="N87" s="94">
        <f t="shared" si="31"/>
        <v>0</v>
      </c>
      <c r="O87" s="94">
        <f t="shared" si="31"/>
        <v>0</v>
      </c>
      <c r="P87" s="94">
        <f t="shared" si="31"/>
        <v>0</v>
      </c>
      <c r="Q87" s="95">
        <f t="shared" ref="Q87:AE87" si="32">Q54-Q85</f>
        <v>0</v>
      </c>
      <c r="R87" s="95">
        <f t="shared" si="32"/>
        <v>0</v>
      </c>
      <c r="S87" s="94">
        <f t="shared" si="32"/>
        <v>0</v>
      </c>
      <c r="T87" s="94">
        <f t="shared" si="32"/>
        <v>0</v>
      </c>
      <c r="U87" s="94">
        <f t="shared" si="32"/>
        <v>0</v>
      </c>
      <c r="V87" s="94">
        <f t="shared" si="32"/>
        <v>0</v>
      </c>
      <c r="W87" s="94">
        <f t="shared" si="32"/>
        <v>0</v>
      </c>
      <c r="X87" s="94">
        <f t="shared" si="32"/>
        <v>0</v>
      </c>
      <c r="Y87" s="94">
        <f t="shared" si="32"/>
        <v>0</v>
      </c>
      <c r="Z87" s="94">
        <f t="shared" si="32"/>
        <v>0</v>
      </c>
      <c r="AA87" s="94">
        <f t="shared" si="32"/>
        <v>0</v>
      </c>
      <c r="AB87" s="94">
        <f t="shared" si="32"/>
        <v>0</v>
      </c>
      <c r="AC87" s="94">
        <f t="shared" si="32"/>
        <v>0</v>
      </c>
      <c r="AD87" s="94">
        <f t="shared" si="32"/>
        <v>0</v>
      </c>
      <c r="AE87" s="95">
        <f t="shared" si="32"/>
        <v>0</v>
      </c>
      <c r="AF87" s="94"/>
      <c r="AG87" s="94"/>
      <c r="AH87" s="95">
        <f>AH54-AH85</f>
        <v>0</v>
      </c>
      <c r="AI87" s="95"/>
    </row>
    <row r="88" spans="1:35" ht="15" thickTop="1" x14ac:dyDescent="0.3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row>
    <row r="89" spans="1:35" ht="12.75" customHeight="1" x14ac:dyDescent="0.35">
      <c r="A89" s="76"/>
      <c r="C89" s="77"/>
      <c r="D89" s="77"/>
      <c r="E89" s="163" t="s">
        <v>95</v>
      </c>
      <c r="F89" s="163"/>
      <c r="G89" s="163"/>
      <c r="H89" s="163"/>
      <c r="I89" s="163"/>
      <c r="J89" s="163"/>
      <c r="K89" s="163"/>
      <c r="L89" s="163"/>
      <c r="M89" s="163"/>
      <c r="N89" s="163"/>
      <c r="O89" s="163"/>
      <c r="P89" s="163"/>
      <c r="Q89" s="163"/>
      <c r="R89" s="77"/>
      <c r="S89" s="77"/>
      <c r="T89" s="77"/>
      <c r="U89" s="77"/>
      <c r="V89" s="77"/>
      <c r="W89" s="77"/>
      <c r="X89" s="77"/>
      <c r="Y89" s="77"/>
      <c r="Z89" s="77"/>
      <c r="AA89" s="77"/>
      <c r="AB89" s="77"/>
      <c r="AC89" s="77"/>
      <c r="AD89" s="77"/>
      <c r="AE89" s="77"/>
      <c r="AF89" s="77"/>
      <c r="AG89" s="77"/>
      <c r="AH89" s="77"/>
      <c r="AI89" s="77"/>
    </row>
    <row r="90" spans="1:35" x14ac:dyDescent="0.35">
      <c r="A90" s="76"/>
      <c r="B90" s="77"/>
      <c r="C90" s="77"/>
      <c r="D90" s="77"/>
      <c r="E90" s="163"/>
      <c r="F90" s="163"/>
      <c r="G90" s="163"/>
      <c r="H90" s="163"/>
      <c r="I90" s="163"/>
      <c r="J90" s="163"/>
      <c r="K90" s="163"/>
      <c r="L90" s="163"/>
      <c r="M90" s="163"/>
      <c r="N90" s="163"/>
      <c r="O90" s="163"/>
      <c r="P90" s="163"/>
      <c r="Q90" s="163"/>
      <c r="R90" s="77"/>
      <c r="S90" s="77"/>
      <c r="T90" s="77"/>
      <c r="U90" s="77"/>
      <c r="V90" s="77"/>
      <c r="W90" s="77"/>
      <c r="X90" s="77"/>
      <c r="Y90" s="77"/>
      <c r="Z90" s="77"/>
      <c r="AA90" s="77"/>
      <c r="AB90" s="77"/>
      <c r="AC90" s="77"/>
      <c r="AD90" s="77"/>
      <c r="AE90" s="77"/>
      <c r="AF90" s="77"/>
      <c r="AG90" s="77"/>
      <c r="AH90" s="77"/>
      <c r="AI90" s="77"/>
    </row>
    <row r="91" spans="1:35" x14ac:dyDescent="0.35">
      <c r="A91" s="76"/>
      <c r="B91" s="77"/>
      <c r="C91" s="77"/>
      <c r="D91" s="77"/>
      <c r="E91" s="163"/>
      <c r="F91" s="163"/>
      <c r="G91" s="163"/>
      <c r="H91" s="163"/>
      <c r="I91" s="163"/>
      <c r="J91" s="163"/>
      <c r="K91" s="163"/>
      <c r="L91" s="163"/>
      <c r="M91" s="163"/>
      <c r="N91" s="163"/>
      <c r="O91" s="163"/>
      <c r="P91" s="163"/>
      <c r="Q91" s="163"/>
      <c r="R91" s="77"/>
      <c r="S91" s="77"/>
      <c r="T91" s="77"/>
      <c r="U91" s="77"/>
      <c r="V91" s="77"/>
      <c r="W91" s="77"/>
      <c r="X91" s="77"/>
      <c r="Y91" s="77"/>
      <c r="Z91" s="77"/>
      <c r="AA91" s="77"/>
      <c r="AB91" s="77"/>
      <c r="AC91" s="77"/>
      <c r="AD91" s="77"/>
      <c r="AE91" s="77"/>
      <c r="AF91" s="77"/>
      <c r="AG91" s="77"/>
      <c r="AH91" s="77"/>
      <c r="AI91" s="77"/>
    </row>
    <row r="92" spans="1:35" x14ac:dyDescent="0.35">
      <c r="A92" s="76"/>
      <c r="B92" s="77"/>
      <c r="C92" s="77"/>
      <c r="D92" s="77"/>
      <c r="E92" s="163"/>
      <c r="F92" s="163"/>
      <c r="G92" s="163"/>
      <c r="H92" s="163"/>
      <c r="I92" s="163"/>
      <c r="J92" s="163"/>
      <c r="K92" s="163"/>
      <c r="L92" s="163"/>
      <c r="M92" s="163"/>
      <c r="N92" s="163"/>
      <c r="O92" s="163"/>
      <c r="P92" s="163"/>
      <c r="Q92" s="163"/>
      <c r="R92" s="77"/>
      <c r="S92" s="77"/>
      <c r="T92" s="77"/>
      <c r="U92" s="77"/>
      <c r="V92" s="77"/>
      <c r="W92" s="77"/>
      <c r="X92" s="77"/>
      <c r="Y92" s="77"/>
      <c r="Z92" s="77"/>
      <c r="AA92" s="77"/>
      <c r="AB92" s="77"/>
      <c r="AC92" s="77"/>
      <c r="AD92" s="77"/>
      <c r="AE92" s="77"/>
      <c r="AF92" s="77"/>
      <c r="AG92" s="77"/>
      <c r="AH92" s="77"/>
      <c r="AI92" s="77"/>
    </row>
    <row r="93" spans="1:35" x14ac:dyDescent="0.35">
      <c r="A93" s="76"/>
      <c r="B93" s="77"/>
      <c r="C93" s="77"/>
      <c r="D93" s="77"/>
      <c r="E93" s="163"/>
      <c r="F93" s="163"/>
      <c r="G93" s="163"/>
      <c r="H93" s="163"/>
      <c r="I93" s="163"/>
      <c r="J93" s="163"/>
      <c r="K93" s="163"/>
      <c r="L93" s="163"/>
      <c r="M93" s="163"/>
      <c r="N93" s="163"/>
      <c r="O93" s="163"/>
      <c r="P93" s="163"/>
      <c r="Q93" s="163"/>
      <c r="R93" s="77"/>
      <c r="S93" s="77"/>
      <c r="T93" s="77"/>
      <c r="U93" s="77"/>
      <c r="V93" s="77"/>
      <c r="W93" s="77"/>
      <c r="X93" s="77"/>
      <c r="Y93" s="77"/>
      <c r="Z93" s="77"/>
      <c r="AA93" s="77"/>
      <c r="AB93" s="77"/>
      <c r="AC93" s="77"/>
      <c r="AD93" s="77"/>
      <c r="AE93" s="77"/>
      <c r="AF93" s="77"/>
      <c r="AG93" s="77"/>
      <c r="AH93" s="77"/>
      <c r="AI93" s="77"/>
    </row>
    <row r="94" spans="1:35" x14ac:dyDescent="0.35">
      <c r="A94" s="76"/>
      <c r="B94" s="77"/>
      <c r="C94" s="77"/>
      <c r="D94" s="77"/>
      <c r="E94" s="163"/>
      <c r="F94" s="163"/>
      <c r="G94" s="163"/>
      <c r="H94" s="163"/>
      <c r="I94" s="163"/>
      <c r="J94" s="163"/>
      <c r="K94" s="163"/>
      <c r="L94" s="163"/>
      <c r="M94" s="163"/>
      <c r="N94" s="163"/>
      <c r="O94" s="163"/>
      <c r="P94" s="163"/>
      <c r="Q94" s="163"/>
      <c r="R94" s="77"/>
      <c r="S94" s="77"/>
      <c r="T94" s="77"/>
      <c r="U94" s="77"/>
      <c r="V94" s="77"/>
      <c r="W94" s="77"/>
      <c r="X94" s="77"/>
      <c r="Y94" s="77"/>
      <c r="Z94" s="77"/>
      <c r="AA94" s="77"/>
      <c r="AB94" s="77"/>
      <c r="AC94" s="77"/>
      <c r="AD94" s="77"/>
      <c r="AE94" s="77"/>
      <c r="AF94" s="77"/>
      <c r="AG94" s="77"/>
      <c r="AH94" s="77"/>
      <c r="AI94" s="77"/>
    </row>
    <row r="95" spans="1:35" x14ac:dyDescent="0.35">
      <c r="A95" s="76"/>
      <c r="B95" s="77"/>
      <c r="C95" s="77"/>
      <c r="D95" s="77"/>
      <c r="E95" s="163"/>
      <c r="F95" s="163"/>
      <c r="G95" s="163"/>
      <c r="H95" s="163"/>
      <c r="I95" s="163"/>
      <c r="J95" s="163"/>
      <c r="K95" s="163"/>
      <c r="L95" s="163"/>
      <c r="M95" s="163"/>
      <c r="N95" s="163"/>
      <c r="O95" s="163"/>
      <c r="P95" s="163"/>
      <c r="Q95" s="163"/>
      <c r="R95" s="77"/>
      <c r="S95" s="77"/>
      <c r="T95" s="77"/>
      <c r="U95" s="77"/>
      <c r="V95" s="77"/>
      <c r="W95" s="77"/>
      <c r="X95" s="77"/>
      <c r="Y95" s="77"/>
      <c r="Z95" s="77"/>
      <c r="AA95" s="77"/>
      <c r="AB95" s="77"/>
      <c r="AC95" s="77"/>
      <c r="AD95" s="77"/>
      <c r="AE95" s="77"/>
      <c r="AF95" s="77"/>
      <c r="AG95" s="77"/>
      <c r="AH95" s="77"/>
      <c r="AI95" s="77"/>
    </row>
    <row r="96" spans="1:35" x14ac:dyDescent="0.35">
      <c r="A96" s="76"/>
      <c r="B96" s="77"/>
      <c r="C96" s="77"/>
      <c r="D96" s="77"/>
      <c r="E96" s="163"/>
      <c r="F96" s="163"/>
      <c r="G96" s="163"/>
      <c r="H96" s="163"/>
      <c r="I96" s="163"/>
      <c r="J96" s="163"/>
      <c r="K96" s="163"/>
      <c r="L96" s="163"/>
      <c r="M96" s="163"/>
      <c r="N96" s="163"/>
      <c r="O96" s="163"/>
      <c r="P96" s="163"/>
      <c r="Q96" s="163"/>
      <c r="R96" s="77"/>
      <c r="S96" s="77"/>
      <c r="T96" s="77"/>
      <c r="U96" s="77"/>
      <c r="V96" s="77"/>
      <c r="W96" s="77"/>
      <c r="X96" s="77"/>
      <c r="Y96" s="77"/>
      <c r="Z96" s="77"/>
      <c r="AA96" s="77"/>
      <c r="AB96" s="77"/>
      <c r="AC96" s="77"/>
      <c r="AD96" s="77"/>
      <c r="AE96" s="77"/>
      <c r="AF96" s="77"/>
      <c r="AG96" s="77"/>
      <c r="AH96" s="77"/>
      <c r="AI96" s="77"/>
    </row>
    <row r="97" spans="1:35" x14ac:dyDescent="0.3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row>
    <row r="98" spans="1:35" x14ac:dyDescent="0.3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row>
    <row r="99" spans="1:35" x14ac:dyDescent="0.35">
      <c r="A99" s="78"/>
      <c r="B99" s="78"/>
      <c r="C99" s="78"/>
      <c r="D99" s="78"/>
      <c r="E99" s="18" t="s">
        <v>96</v>
      </c>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row>
    <row r="100" spans="1:35" x14ac:dyDescent="0.3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row>
    <row r="101" spans="1:35" x14ac:dyDescent="0.3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row>
    <row r="102" spans="1:35" x14ac:dyDescent="0.3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row>
    <row r="103" spans="1:35" x14ac:dyDescent="0.3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row>
    <row r="104" spans="1:35" x14ac:dyDescent="0.3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row>
    <row r="105" spans="1:35" x14ac:dyDescent="0.3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row>
    <row r="106" spans="1:35" x14ac:dyDescent="0.3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c r="AA106" s="78"/>
      <c r="AB106" s="78"/>
      <c r="AC106" s="78"/>
      <c r="AD106" s="78"/>
      <c r="AE106" s="78"/>
      <c r="AF106" s="78"/>
      <c r="AG106" s="78"/>
      <c r="AH106" s="78"/>
      <c r="AI106" s="78"/>
    </row>
    <row r="107" spans="1:35" x14ac:dyDescent="0.3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c r="AA107" s="78"/>
      <c r="AB107" s="78"/>
      <c r="AC107" s="78"/>
      <c r="AD107" s="78"/>
      <c r="AE107" s="78"/>
      <c r="AF107" s="78"/>
      <c r="AG107" s="78"/>
      <c r="AH107" s="78"/>
      <c r="AI107" s="78"/>
    </row>
    <row r="108" spans="1:35" x14ac:dyDescent="0.3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row>
    <row r="109" spans="1:35" x14ac:dyDescent="0.3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row>
    <row r="110" spans="1:35" x14ac:dyDescent="0.3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row>
    <row r="111" spans="1:35" x14ac:dyDescent="0.3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78"/>
      <c r="AH111" s="78"/>
      <c r="AI111" s="78"/>
    </row>
    <row r="112" spans="1:35" x14ac:dyDescent="0.3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row>
    <row r="113" spans="1:35" x14ac:dyDescent="0.3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row>
    <row r="114" spans="1:35" x14ac:dyDescent="0.3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row>
    <row r="115" spans="1:35" x14ac:dyDescent="0.3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row>
    <row r="116" spans="1:35" x14ac:dyDescent="0.3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row>
    <row r="117" spans="1:35" x14ac:dyDescent="0.3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row>
    <row r="118" spans="1:35" x14ac:dyDescent="0.3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row>
    <row r="119" spans="1:35" x14ac:dyDescent="0.3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row>
    <row r="120" spans="1:35" x14ac:dyDescent="0.3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row>
    <row r="121" spans="1:35" x14ac:dyDescent="0.3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row>
    <row r="122" spans="1:35" x14ac:dyDescent="0.3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row>
    <row r="123" spans="1:35" x14ac:dyDescent="0.3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row>
    <row r="124" spans="1:35" x14ac:dyDescent="0.35">
      <c r="A124" s="78"/>
      <c r="B124" s="78"/>
      <c r="C124" s="78"/>
      <c r="D124" s="78"/>
      <c r="E124" s="78"/>
      <c r="F124" s="78"/>
      <c r="G124" s="78"/>
      <c r="H124" s="78"/>
      <c r="I124" s="78"/>
      <c r="J124" s="78"/>
      <c r="K124" s="78"/>
      <c r="L124" s="78"/>
      <c r="M124" s="78"/>
      <c r="N124" s="78"/>
      <c r="O124" s="78"/>
      <c r="P124" s="78"/>
      <c r="R124" s="78"/>
      <c r="S124" s="78"/>
      <c r="T124" s="78"/>
      <c r="U124" s="78"/>
      <c r="V124" s="78"/>
      <c r="W124" s="78"/>
      <c r="X124" s="78"/>
      <c r="Y124" s="78"/>
      <c r="Z124" s="78"/>
      <c r="AA124" s="78"/>
      <c r="AB124" s="78"/>
      <c r="AC124" s="78"/>
      <c r="AD124" s="78"/>
      <c r="AE124" s="78"/>
      <c r="AF124" s="78"/>
      <c r="AG124" s="78"/>
      <c r="AH124" s="78"/>
      <c r="AI124" s="78"/>
    </row>
    <row r="125" spans="1:35" x14ac:dyDescent="0.3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row>
    <row r="126" spans="1:35" x14ac:dyDescent="0.3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row>
    <row r="127" spans="1:35" x14ac:dyDescent="0.35">
      <c r="C127" s="79">
        <v>42736</v>
      </c>
      <c r="D127" s="19" t="s">
        <v>56</v>
      </c>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row>
    <row r="128" spans="1:35" x14ac:dyDescent="0.35">
      <c r="C128" s="79">
        <v>42767</v>
      </c>
      <c r="D128" s="19" t="s">
        <v>67</v>
      </c>
    </row>
    <row r="129" spans="3:4" x14ac:dyDescent="0.35">
      <c r="C129" s="79">
        <v>42795</v>
      </c>
      <c r="D129" s="19" t="s">
        <v>62</v>
      </c>
    </row>
    <row r="130" spans="3:4" x14ac:dyDescent="0.35">
      <c r="C130" s="79">
        <v>42826</v>
      </c>
      <c r="D130" s="19" t="s">
        <v>66</v>
      </c>
    </row>
    <row r="131" spans="3:4" x14ac:dyDescent="0.35">
      <c r="C131" s="79">
        <v>42856</v>
      </c>
    </row>
    <row r="132" spans="3:4" x14ac:dyDescent="0.35">
      <c r="C132" s="79">
        <v>42887</v>
      </c>
    </row>
    <row r="133" spans="3:4" x14ac:dyDescent="0.35">
      <c r="C133" s="79">
        <v>42917</v>
      </c>
    </row>
    <row r="134" spans="3:4" x14ac:dyDescent="0.35">
      <c r="C134" s="79">
        <v>42948</v>
      </c>
    </row>
    <row r="135" spans="3:4" x14ac:dyDescent="0.35">
      <c r="C135" s="79">
        <v>42979</v>
      </c>
    </row>
    <row r="136" spans="3:4" x14ac:dyDescent="0.35">
      <c r="C136" s="79">
        <v>43009</v>
      </c>
    </row>
    <row r="137" spans="3:4" x14ac:dyDescent="0.35">
      <c r="C137" s="79">
        <v>43040</v>
      </c>
    </row>
    <row r="138" spans="3:4" x14ac:dyDescent="0.35">
      <c r="C138" s="79">
        <v>43070</v>
      </c>
    </row>
  </sheetData>
  <sheetProtection sort="0"/>
  <mergeCells count="14">
    <mergeCell ref="E89:Q96"/>
    <mergeCell ref="A65:C65"/>
    <mergeCell ref="A56:C56"/>
    <mergeCell ref="A85:C85"/>
    <mergeCell ref="A6:R6"/>
    <mergeCell ref="A55:C55"/>
    <mergeCell ref="AF6:AI6"/>
    <mergeCell ref="S6:AE6"/>
    <mergeCell ref="A1:D1"/>
    <mergeCell ref="A54:C54"/>
    <mergeCell ref="A8:C8"/>
    <mergeCell ref="A31:C31"/>
    <mergeCell ref="A9:C9"/>
    <mergeCell ref="F3:G4"/>
  </mergeCells>
  <phoneticPr fontId="3" type="noConversion"/>
  <conditionalFormatting sqref="AI57:AI85">
    <cfRule type="cellIs" dxfId="3" priority="1" operator="greaterThan">
      <formula>0</formula>
    </cfRule>
    <cfRule type="cellIs" dxfId="2" priority="4" operator="greaterThan">
      <formula>0</formula>
    </cfRule>
  </conditionalFormatting>
  <conditionalFormatting sqref="AI10:AI54">
    <cfRule type="cellIs" dxfId="1" priority="2" operator="lessThan">
      <formula>0</formula>
    </cfRule>
    <cfRule type="cellIs" dxfId="0" priority="3" operator="lessThan">
      <formula>0</formula>
    </cfRule>
  </conditionalFormatting>
  <dataValidations count="6">
    <dataValidation allowBlank="1" showInputMessage="1" showErrorMessage="1" error="Please select a month from the drop-down menu." sqref="AH4" xr:uid="{00000000-0002-0000-0100-000000000000}"/>
    <dataValidation type="textLength" allowBlank="1" showInputMessage="1" showErrorMessage="1" error="This value is based on a formula and should not be modified." sqref="AE57:AE64 AI45:AI54 Q66:Q85 R54:AD54 AC3:AE5 Q32:Q43 Q10:Q30 R31 S7:AD7 AH87:AI87 AE32:AE43 AE45:AE54 AE10:AE30 AE66:AE85 AC2 R85:AD85 D54:P54 E85:P85 D7:P7 Q45:Q54 E87:AE87 Q57:Q64 AH45:AH54 AH32:AH43 AH9:AH26 AI10:AI26 AI32:AI43 AH66:AH85 AH57:AH61 AI66:AI85 AI57:AI61 R66:R84 R57:R64 R45:R53 R32:R43 R10:R30" xr:uid="{00000000-0002-0000-0100-000001000000}">
      <formula1>0</formula1>
      <formula2>0</formula2>
    </dataValidation>
    <dataValidation allowBlank="1" showInputMessage="1" showErrorMessage="1" error="This value is based on a formula and should not be modified." sqref="AE7:AH7 Q7:R7" xr:uid="{00000000-0002-0000-0100-000002000000}"/>
    <dataValidation type="list" allowBlank="1" showInputMessage="1" showErrorMessage="1" sqref="AF45:AF53 AF66:AF84 AF57:AF64 AF10:AF30 AF32:AF43" xr:uid="{00000000-0002-0000-0100-000003000000}">
      <formula1>$D$127:$D$130</formula1>
    </dataValidation>
    <dataValidation type="list" allowBlank="1" showInputMessage="1" showErrorMessage="1" error="Please select a month from the drop-down menu." sqref="D3" xr:uid="{00000000-0002-0000-0100-000004000000}">
      <formula1>$C$127:$C$138</formula1>
    </dataValidation>
    <dataValidation type="textLength" allowBlank="1" showInputMessage="1" showErrorMessage="1" sqref="E8:AI8 D4" xr:uid="{00000000-0002-0000-0100-000005000000}">
      <formula1>0</formula1>
      <formula2>0</formula2>
    </dataValidation>
  </dataValidations>
  <pageMargins left="0.25" right="0.25" top="1" bottom="0.5" header="0.34" footer="0.31"/>
  <pageSetup scale="35" orientation="landscape" r:id="rId1"/>
  <headerFooter alignWithMargins="0">
    <oddHeader>&amp;C&amp;"Trebuchet MS,Bold"&amp;20Year End Forecast</oddHeader>
    <oddFooter>&amp;L&amp;8© 2015 Fiscal Management Associates, LLC.  All rights reserved. www.fmaonline.net</oddFooter>
  </headerFooter>
  <rowBreaks count="1" manualBreakCount="1">
    <brk id="124" max="1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F SFM Resource" ma:contentTypeID="0x010100234DEAEFA0EF5147BA563C9D9835A8810015175633169C16488E4AE84A5BAE6BC0" ma:contentTypeVersion="7" ma:contentTypeDescription="" ma:contentTypeScope="" ma:versionID="f39c8da291eca82accd49647eee735cc">
  <xsd:schema xmlns:xsd="http://www.w3.org/2001/XMLSchema" xmlns:xs="http://www.w3.org/2001/XMLSchema" xmlns:p="http://schemas.microsoft.com/office/2006/metadata/properties" xmlns:ns1="http://schemas.microsoft.com/sharepoint/v3" xmlns:ns2="4268b559-ae5c-44d0-acfc-003748d801b3" xmlns:ns3="90a05e0c-a6a9-4150-9aa7-29216b1f1e3b" targetNamespace="http://schemas.microsoft.com/office/2006/metadata/properties" ma:root="true" ma:fieldsID="5d8b5abe604e2741829712f382ea7d92" ns1:_="" ns2:_="" ns3:_="">
    <xsd:import namespace="http://schemas.microsoft.com/sharepoint/v3"/>
    <xsd:import namespace="4268b559-ae5c-44d0-acfc-003748d801b3"/>
    <xsd:import namespace="90a05e0c-a6a9-4150-9aa7-29216b1f1e3b"/>
    <xsd:element name="properties">
      <xsd:complexType>
        <xsd:sequence>
          <xsd:element name="documentManagement">
            <xsd:complexType>
              <xsd:all>
                <xsd:element ref="ns2:WFDescription" minOccurs="0"/>
                <xsd:element ref="ns2:ResourceFileType" minOccurs="0"/>
                <xsd:element ref="ns2:SortOrder" minOccurs="0"/>
                <xsd:element ref="ns2:WFResourceType" minOccurs="0"/>
                <xsd:element ref="ns2:WFResourceName" minOccurs="0"/>
                <xsd:element ref="ns2:MainFile" minOccurs="0"/>
                <xsd:element ref="ns2:TimelineSeason" minOccurs="0"/>
                <xsd:element ref="ns2:Thumbnail1" minOccurs="0"/>
                <xsd:element ref="ns3:HomeFeature" minOccurs="0"/>
                <xsd:element ref="ns2:SFMWFResourceTopic"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8b559-ae5c-44d0-acfc-003748d801b3" elementFormDefault="qualified">
    <xsd:import namespace="http://schemas.microsoft.com/office/2006/documentManagement/types"/>
    <xsd:import namespace="http://schemas.microsoft.com/office/infopath/2007/PartnerControls"/>
    <xsd:element name="WFDescription" ma:index="8" nillable="true" ma:displayName="WFDescription" ma:internalName="WFDescription">
      <xsd:simpleType>
        <xsd:restriction base="dms:Note">
          <xsd:maxLength value="255"/>
        </xsd:restriction>
      </xsd:simpleType>
    </xsd:element>
    <xsd:element name="ResourceFileType" ma:index="9" nillable="true" ma:displayName="ResourceFileType" ma:format="Dropdown" ma:internalName="ResourceFileType" ma:readOnly="false">
      <xsd:simpleType>
        <xsd:union memberTypes="dms:Text">
          <xsd:simpleType>
            <xsd:restriction base="dms:Choice">
              <xsd:enumeration value="Guidance"/>
              <xsd:enumeration value="Tool"/>
              <xsd:enumeration value="Sample"/>
              <xsd:enumeration value="Download All"/>
            </xsd:restriction>
          </xsd:simpleType>
        </xsd:union>
      </xsd:simpleType>
    </xsd:element>
    <xsd:element name="SortOrder" ma:index="10" nillable="true" ma:displayName="SortOrder" ma:decimals="0" ma:default="0" ma:internalName="SortOrder">
      <xsd:simpleType>
        <xsd:restriction base="dms:Number"/>
      </xsd:simpleType>
    </xsd:element>
    <xsd:element name="WFResourceType" ma:index="11" nillable="true" ma:displayName="WFResourceType" ma:default="Report" ma:format="Dropdown" ma:internalName="WFResourceType">
      <xsd:simpleType>
        <xsd:restriction base="dms:Choice">
          <xsd:enumeration value="Report"/>
          <xsd:enumeration value="Video"/>
          <xsd:enumeration value="Slide Presentation"/>
          <xsd:enumeration value="Research Series"/>
          <xsd:enumeration value="Case Studies"/>
          <xsd:enumeration value="Tool"/>
          <xsd:enumeration value="Tip Sheets"/>
          <xsd:enumeration value="Article"/>
          <xsd:enumeration value="Guide"/>
          <xsd:enumeration value="Podcast"/>
        </xsd:restriction>
      </xsd:simpleType>
    </xsd:element>
    <xsd:element name="WFResourceName" ma:index="12" nillable="true" ma:displayName="WFResourceName" ma:internalName="WFResourceName" ma:readOnly="false">
      <xsd:simpleType>
        <xsd:restriction base="dms:Text">
          <xsd:maxLength value="255"/>
        </xsd:restriction>
      </xsd:simpleType>
    </xsd:element>
    <xsd:element name="MainFile" ma:index="13" nillable="true" ma:displayName="MainFile" ma:default="0" ma:internalName="MainFile" ma:readOnly="false">
      <xsd:simpleType>
        <xsd:restriction base="dms:Boolean"/>
      </xsd:simpleType>
    </xsd:element>
    <xsd:element name="TimelineSeason" ma:index="14" nillable="true" ma:displayName="TimelineSeason" ma:default="Fall" ma:internalName="TimelineSeason">
      <xsd:complexType>
        <xsd:complexContent>
          <xsd:extension base="dms:MultiChoice">
            <xsd:sequence>
              <xsd:element name="Value" maxOccurs="unbounded" minOccurs="0" nillable="true">
                <xsd:simpleType>
                  <xsd:restriction base="dms:Choice">
                    <xsd:enumeration value="Fall"/>
                    <xsd:enumeration value="Winter"/>
                    <xsd:enumeration value="Spring"/>
                    <xsd:enumeration value="Summer"/>
                  </xsd:restriction>
                </xsd:simpleType>
              </xsd:element>
            </xsd:sequence>
          </xsd:extension>
        </xsd:complexContent>
      </xsd:complexType>
    </xsd:element>
    <xsd:element name="Thumbnail1" ma:index="15" nillable="true" ma:displayName="Thumbnail" ma:description="" ma:internalName="Thumbnail1">
      <xsd:simpleType>
        <xsd:restriction base="dms:Unknown"/>
      </xsd:simpleType>
    </xsd:element>
    <xsd:element name="SFMWFResourceTopic" ma:index="17" nillable="true" ma:displayName="SFMWFResourceTopic" ma:format="Dropdown" ma:internalName="SFMWFResourceTopic">
      <xsd:simpleType>
        <xsd:restriction base="dms:Choice">
          <xsd:enumeration value="Budgeting"/>
          <xsd:enumeration value="Cash Flow"/>
          <xsd:enumeration value="Audit Readiness"/>
          <xsd:enumeration value="Operations"/>
          <xsd:enumeration value="Data and Analysis"/>
          <xsd:enumeration value="Governance and Strategy"/>
        </xsd:restriction>
      </xsd:simpleType>
    </xsd:element>
  </xsd:schema>
  <xsd:schema xmlns:xsd="http://www.w3.org/2001/XMLSchema" xmlns:xs="http://www.w3.org/2001/XMLSchema" xmlns:dms="http://schemas.microsoft.com/office/2006/documentManagement/types" xmlns:pc="http://schemas.microsoft.com/office/infopath/2007/PartnerControls" targetNamespace="90a05e0c-a6a9-4150-9aa7-29216b1f1e3b" elementFormDefault="qualified">
    <xsd:import namespace="http://schemas.microsoft.com/office/2006/documentManagement/types"/>
    <xsd:import namespace="http://schemas.microsoft.com/office/infopath/2007/PartnerControls"/>
    <xsd:element name="HomeFeature" ma:index="16" nillable="true" ma:displayName="HomeFeature" ma:default="0" ma:description="Check box to feature resource on home page" ma:internalName="HomeFeatur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FDescription xmlns="4268b559-ae5c-44d0-acfc-003748d801b3">Financial forecasting is an integral part of a nonprofit’s planning process and can allow for course corrections where needed to meet your annual financial goals. </WFDescription>
    <WFResourceType xmlns="4268b559-ae5c-44d0-acfc-003748d801b3">Tool</WFResourceType>
    <WFResourceName xmlns="4268b559-ae5c-44d0-acfc-003748d801b3">Year End Forecast Template</WFResourceName>
    <MainFile xmlns="4268b559-ae5c-44d0-acfc-003748d801b3">true</MainFile>
    <TimelineSeason xmlns="4268b559-ae5c-44d0-acfc-003748d801b3"/>
    <SortOrder xmlns="4268b559-ae5c-44d0-acfc-003748d801b3" xsi:nil="true"/>
    <ResourceFileType xmlns="4268b559-ae5c-44d0-acfc-003748d801b3">Tool</ResourceFileType>
    <Thumbnail1 xmlns="4268b559-ae5c-44d0-acfc-003748d801b3">&lt;img alt="Year End Forecast Template" src="/knowledge-center/resources-for-financial-management/PublishingImages/year-end-forecast-template-c.jpg" style="BORDER: 0px solid; "&gt;</Thumbnail1>
    <HomeFeature xmlns="90a05e0c-a6a9-4150-9aa7-29216b1f1e3b">false</HomeFeature>
    <SFMWFResourceTopic xmlns="4268b559-ae5c-44d0-acfc-003748d801b3">Data and Analysis</SFMWFResourceTopic>
    <URL xmlns="http://schemas.microsoft.com/sharepoint/v3">
      <Url>http://admin.wallacefoundation.org/knowledge-center/resources-for-financial-management/Documents/Year-End-Forecast-Template.xlsx</Url>
      <Description>Year End Forecast Template</Description>
    </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35FADE-972E-4DE9-9A34-D6EAAB415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68b559-ae5c-44d0-acfc-003748d801b3"/>
    <ds:schemaRef ds:uri="90a05e0c-a6a9-4150-9aa7-29216b1f1e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E13D00-63E7-4CEF-B8C9-5C9F29D66B99}">
  <ds:schemaRefs>
    <ds:schemaRef ds:uri="http://schemas.microsoft.com/office/2006/metadata/properties"/>
    <ds:schemaRef ds:uri="http://schemas.microsoft.com/office/infopath/2007/PartnerControls"/>
    <ds:schemaRef ds:uri="4268b559-ae5c-44d0-acfc-003748d801b3"/>
    <ds:schemaRef ds:uri="90a05e0c-a6a9-4150-9aa7-29216b1f1e3b"/>
    <ds:schemaRef ds:uri="http://schemas.microsoft.com/sharepoint/v3"/>
  </ds:schemaRefs>
</ds:datastoreItem>
</file>

<file path=customXml/itemProps3.xml><?xml version="1.0" encoding="utf-8"?>
<ds:datastoreItem xmlns:ds="http://schemas.openxmlformats.org/officeDocument/2006/customXml" ds:itemID="{987B1117-4939-47DA-92E9-A6C5F55902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Forecast</vt:lpstr>
      <vt:lpstr>Forecast!Print_Area</vt:lpstr>
      <vt:lpstr>Instructions!Print_Area</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Year End Forecast Template</dc:title>
  <dc:creator>John Summers</dc:creator>
  <cp:lastModifiedBy>Gillian Gorra</cp:lastModifiedBy>
  <cp:lastPrinted>2022-05-04T18:29:49Z</cp:lastPrinted>
  <dcterms:created xsi:type="dcterms:W3CDTF">2008-11-19T17:15:29Z</dcterms:created>
  <dcterms:modified xsi:type="dcterms:W3CDTF">2024-05-14T22:58:33Z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0x010100234DEAEFA0EF5147BA563C9D9835A8810015175633169C16488E4AE84A5BAE6BC0</vt:lpwstr>
  </property>
  <property fmtid="{D5CDD505-2E9C-101B-9397-08002B2CF9AE}" pid="3" name="WFResourceTopic">
    <vt:lpwstr>Results</vt:lpwstr>
  </property>
  <property fmtid="{D5CDD505-2E9C-101B-9397-08002B2CF9AE}" pid="4" name="SFMResourceTopic">
    <vt:lpwstr>Results</vt:lpwstr>
  </property>
</Properties>
</file>