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Data &amp; Analysis\Completed\"/>
    </mc:Choice>
  </mc:AlternateContent>
  <xr:revisionPtr revIDLastSave="0" documentId="13_ncr:1_{93A2F574-2D41-4055-8087-8394E59A9939}" xr6:coauthVersionLast="47" xr6:coauthVersionMax="47" xr10:uidLastSave="{00000000-0000-0000-0000-000000000000}"/>
  <bookViews>
    <workbookView xWindow="28680" yWindow="-120" windowWidth="19440" windowHeight="15000" xr2:uid="{00000000-000D-0000-FFFF-FFFF00000000}"/>
  </bookViews>
  <sheets>
    <sheet name="Instructions &amp; Benchmarks" sheetId="9" r:id="rId1"/>
    <sheet name="Data Inputs" sheetId="6" r:id="rId2"/>
    <sheet name="Summary" sheetId="11" r:id="rId3"/>
    <sheet name="Dashboard" sheetId="10" r:id="rId4"/>
    <sheet name="Version with formulas" sheetId="7" state="hidden" r:id="rId5"/>
  </sheets>
  <externalReferences>
    <externalReference r:id="rId6"/>
  </externalReferences>
  <definedNames>
    <definedName name="_xlnm.Print_Area" localSheetId="3">Dashboard!$A$1:$P$49</definedName>
    <definedName name="_xlnm.Print_Area" localSheetId="1">'Data Inputs'!$A$1:$H$52</definedName>
    <definedName name="_xlnm.Print_Area" localSheetId="0">'Instructions &amp; Benchmarks'!$A$1:$C$47</definedName>
    <definedName name="_xlnm.Print_Area" localSheetId="2">Summary!$A$1:$H$53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6" l="1"/>
  <c r="D45" i="6"/>
  <c r="F12" i="11" s="1"/>
  <c r="F15" i="11"/>
  <c r="E5" i="11"/>
  <c r="F5" i="11"/>
  <c r="G5" i="11"/>
  <c r="H5" i="11"/>
  <c r="H15" i="11"/>
  <c r="F14" i="11"/>
  <c r="H14" i="11"/>
  <c r="G13" i="11"/>
  <c r="H13" i="11"/>
  <c r="G12" i="11"/>
  <c r="H12" i="11"/>
  <c r="E12" i="11"/>
  <c r="F11" i="11"/>
  <c r="G11" i="11"/>
  <c r="H11" i="11"/>
  <c r="E11" i="11"/>
  <c r="F10" i="11"/>
  <c r="G10" i="11"/>
  <c r="H10" i="11"/>
  <c r="E10" i="11"/>
  <c r="F9" i="11"/>
  <c r="G9" i="11"/>
  <c r="H9" i="11"/>
  <c r="E9" i="11"/>
  <c r="F7" i="11"/>
  <c r="G7" i="11"/>
  <c r="H7" i="11"/>
  <c r="E6" i="11"/>
  <c r="F6" i="11"/>
  <c r="G6" i="11"/>
  <c r="H6" i="11"/>
  <c r="E46" i="6"/>
  <c r="E45" i="6"/>
  <c r="C45" i="6"/>
  <c r="C48" i="6"/>
  <c r="E13" i="11" s="1"/>
  <c r="F12" i="6"/>
  <c r="D26" i="6"/>
  <c r="C26" i="6"/>
  <c r="C35" i="6"/>
  <c r="C37" i="6"/>
  <c r="E14" i="11"/>
  <c r="E12" i="6"/>
  <c r="D12" i="6"/>
  <c r="C12" i="6"/>
  <c r="E7" i="11"/>
  <c r="D46" i="6"/>
  <c r="E33" i="6"/>
  <c r="D33" i="6"/>
  <c r="C33" i="6"/>
  <c r="E24" i="6"/>
  <c r="D24" i="6"/>
  <c r="C24" i="6"/>
  <c r="E21" i="6"/>
  <c r="D21" i="6"/>
  <c r="C21" i="6"/>
  <c r="E18" i="6"/>
  <c r="D18" i="6"/>
  <c r="C18" i="6"/>
  <c r="D38" i="6"/>
  <c r="D40" i="6"/>
  <c r="E38" i="6"/>
  <c r="C38" i="6"/>
  <c r="F24" i="6"/>
  <c r="F21" i="6"/>
  <c r="F18" i="6"/>
  <c r="D48" i="6"/>
  <c r="F13" i="11" s="1"/>
  <c r="D35" i="6"/>
  <c r="D37" i="6"/>
  <c r="E43" i="7"/>
  <c r="D43" i="7"/>
  <c r="C43" i="7"/>
  <c r="E38" i="7"/>
  <c r="D38" i="7"/>
  <c r="C38" i="7"/>
  <c r="F33" i="7"/>
  <c r="E33" i="7"/>
  <c r="D33" i="7"/>
  <c r="C33" i="7"/>
  <c r="F30" i="7"/>
  <c r="E30" i="7"/>
  <c r="D30" i="7"/>
  <c r="C30" i="7"/>
  <c r="F27" i="7"/>
  <c r="E27" i="7"/>
  <c r="D27" i="7"/>
  <c r="C27" i="7"/>
  <c r="F23" i="7"/>
  <c r="E23" i="7"/>
  <c r="D23" i="7"/>
  <c r="C23" i="7"/>
  <c r="E15" i="7"/>
  <c r="E18" i="7"/>
  <c r="E40" i="7"/>
  <c r="D15" i="7"/>
  <c r="D18" i="7"/>
  <c r="D40" i="7"/>
  <c r="C15" i="7"/>
  <c r="C18" i="7"/>
  <c r="C40" i="7"/>
  <c r="C40" i="6"/>
  <c r="E15" i="11"/>
  <c r="E35" i="6"/>
  <c r="E37" i="6" s="1"/>
  <c r="G14" i="11" s="1"/>
  <c r="E40" i="6"/>
  <c r="G15" i="11" s="1"/>
  <c r="E48" i="6"/>
</calcChain>
</file>

<file path=xl/sharedStrings.xml><?xml version="1.0" encoding="utf-8"?>
<sst xmlns="http://schemas.openxmlformats.org/spreadsheetml/2006/main" count="243" uniqueCount="191">
  <si>
    <t>Document:</t>
  </si>
  <si>
    <t>Latest Year Audit</t>
  </si>
  <si>
    <t>Previous Year Audit</t>
  </si>
  <si>
    <t>Current Year: Unaudited</t>
  </si>
  <si>
    <t>Next Year: Budget</t>
  </si>
  <si>
    <t>Fiscal Year Ending:</t>
  </si>
  <si>
    <t>Statement of Financial Position</t>
  </si>
  <si>
    <t>How liquid are the organization’s reserves?</t>
  </si>
  <si>
    <t>Unrestricted Net Assets (A)</t>
  </si>
  <si>
    <t>Less:</t>
  </si>
  <si>
    <t>Board Designated (B)</t>
  </si>
  <si>
    <t>Statement of Activities</t>
  </si>
  <si>
    <t>Did the organization have an operating surplus or deficit?</t>
  </si>
  <si>
    <t>Unrestricted Revenue &amp; Support (A)</t>
  </si>
  <si>
    <t>Expenses (B)</t>
  </si>
  <si>
    <t>Change in Unrestricted Net Assets or “Operating Surplus or (Deficit)” (A-B)</t>
  </si>
  <si>
    <t>How does the organization allocate resources across programs and supporting services?</t>
  </si>
  <si>
    <t>Statement of Activities &amp; Statement of Financial Position</t>
  </si>
  <si>
    <t>How  many months of operations can be covered with the available cash?</t>
  </si>
  <si>
    <t>Cash &amp; Cash Equivalents (A)</t>
  </si>
  <si>
    <t>Divided by average monthly expenses:</t>
  </si>
  <si>
    <t>(Total Annual Expenses ÷ 12) (B)</t>
  </si>
  <si>
    <t>Months of Cash on Hand (A÷B)</t>
  </si>
  <si>
    <t>Management &amp; General Expense %</t>
  </si>
  <si>
    <t xml:space="preserve">Program Expense %  </t>
  </si>
  <si>
    <t>Divided by total expense:</t>
  </si>
  <si>
    <t>Total Program Expense</t>
  </si>
  <si>
    <t>Total Management &amp; General Expense</t>
  </si>
  <si>
    <t>Total Fundraising Expense</t>
  </si>
  <si>
    <t xml:space="preserve">Fundraising Expense %  </t>
  </si>
  <si>
    <t>How many months of operations can be covered with liquid operating reserves?</t>
  </si>
  <si>
    <t>Months Covered by Liquid Reserves (A÷B)</t>
  </si>
  <si>
    <t>Available LUNA (A)</t>
  </si>
  <si>
    <t>Statement of Functional Expenses</t>
  </si>
  <si>
    <t>Organization Name:</t>
  </si>
  <si>
    <t>© 2013 Fiscal Management Associates, LLC. All rights reserved. www.fmaonline.net</t>
  </si>
  <si>
    <t>Nonprofit Financial Health Analysis</t>
  </si>
  <si>
    <t>Did your organization have an operating surplus or deficit?</t>
  </si>
  <si>
    <t>How are resources allocated across programs and supporting services?</t>
  </si>
  <si>
    <t>Other non-current Assets (F)</t>
  </si>
  <si>
    <t>LUNA: Liquid Unrestricted Net Assets (A-B-E-F)</t>
  </si>
  <si>
    <t>Fixed Assets, net of related debt (E)</t>
  </si>
  <si>
    <t xml:space="preserve">Fixed Assets (C) </t>
  </si>
  <si>
    <t>Mortgages (D)</t>
  </si>
  <si>
    <t>Available LUNA from above calcuation (A)</t>
  </si>
  <si>
    <t>LUNA: Liquid Unrestricted Net Assets (A-B-E)</t>
  </si>
  <si>
    <t>Instructions</t>
  </si>
  <si>
    <t>Fiscal Year Ending</t>
  </si>
  <si>
    <t>Row 7</t>
  </si>
  <si>
    <t>Row 9</t>
  </si>
  <si>
    <t>Total Expenses</t>
  </si>
  <si>
    <t>Row 11</t>
  </si>
  <si>
    <t>Row 12</t>
  </si>
  <si>
    <t>Program Expense Percentage</t>
  </si>
  <si>
    <t>Row 16</t>
  </si>
  <si>
    <t>Management &amp; General Expense Percentage</t>
  </si>
  <si>
    <t>Row 19</t>
  </si>
  <si>
    <t>Row 14</t>
  </si>
  <si>
    <t>Row 24</t>
  </si>
  <si>
    <t>Board Designated Net Assets</t>
  </si>
  <si>
    <t>Row 26</t>
  </si>
  <si>
    <t>LUNA: Liquid Unrestricted Net Assets</t>
  </si>
  <si>
    <t>Available LUNA</t>
  </si>
  <si>
    <t>Row 35</t>
  </si>
  <si>
    <t>Months Covered By Liquid Reserves</t>
  </si>
  <si>
    <t>Row 40</t>
  </si>
  <si>
    <t>Row 42</t>
  </si>
  <si>
    <t>OUTPUTS</t>
  </si>
  <si>
    <t>Enter the fiscal years being analyzed. The oldest year of data being analyzed should be entered in Column C, and then in increasing order to Column F, where the current or upcoming year's budget data will be entered.</t>
  </si>
  <si>
    <t>Operating results are the key source of the accumulation or depletion of reserves. Surpluses increase reserves and allow for future flexibility and sustainability. Deficits deplete reserves and should be balanced by surpluses in prior or later years. Operating results can vary widely across organizations or across years, so it is important to note longer term trends. Any negative result or downward trend should be investigated further and analyzed to understand whether a change in operating results is being driven by operating revenues, expenses, or both. Multiple years of operating deficits can indicate that an organization’s deficit is "structural" and needs to be addressed strategically by raising additional revenue or reducing operating costs.</t>
  </si>
  <si>
    <t>Row 22</t>
  </si>
  <si>
    <t>Fundraising Expense Percentage</t>
  </si>
  <si>
    <t>Months of Cash on Hand</t>
  </si>
  <si>
    <t>Row 43</t>
  </si>
  <si>
    <t>Liquid Unrestricted Net Assets (LUNA), or reserves, consists of that portion of an organization's unrestricted net assets balance that could be converted to cash relatively easily if necessary. LUNA equals unrestricted net assets minus illiquid board designated reserves and the equity portion of fixed assets. Subtracting these two amounts removes the portion of the unrestricted net assets balance that is tied up in a building, equipment, or other illiquid asset. Negative LUNA occurs either when the organization's unrestricted net asset balance is negative, or when the unrestricted net asset balance is smaller than the organization's net fixed assets.</t>
  </si>
  <si>
    <t>Change in Unrestricted Net Assets or "Operating Surplus or (Deficit)"</t>
  </si>
  <si>
    <t>Benchmarks</t>
  </si>
  <si>
    <t>Total Management &amp; General
Expense</t>
  </si>
  <si>
    <t>Row</t>
  </si>
  <si>
    <t>Row 28</t>
  </si>
  <si>
    <t>Row 30</t>
  </si>
  <si>
    <t>N/A</t>
  </si>
  <si>
    <t>Cash - non-interest bearing (A)</t>
  </si>
  <si>
    <t>Savings and temporary cash investments (B)</t>
  </si>
  <si>
    <t>(Total Annual Expenses ÷ 12) (C)</t>
  </si>
  <si>
    <t>Months of Cash on Hand ((A+B) ÷ C))</t>
  </si>
  <si>
    <t>Source on IRS Form 990</t>
  </si>
  <si>
    <t>Balance Sheet</t>
  </si>
  <si>
    <t>Statement of Functional Expenses &amp; Balance Sheet</t>
  </si>
  <si>
    <t>Board designated net assets are not listed on the Form 990. If the amount is known, enter the amount of board designated funds, if they exist. Enter only amounts that are relatively illiquid (i.e., if a board designated amount represents an operating reserve, do not enter it here).</t>
  </si>
  <si>
    <t>Row 37</t>
  </si>
  <si>
    <t>Row 39</t>
  </si>
  <si>
    <t>Savings &amp; Temporary Cash Investments</t>
  </si>
  <si>
    <t>Cash - Non-Interest Bearing</t>
  </si>
  <si>
    <t>Row 45</t>
  </si>
  <si>
    <t>Row 18</t>
  </si>
  <si>
    <t>Row 21</t>
  </si>
  <si>
    <t>Row 46</t>
  </si>
  <si>
    <t>Row 31</t>
  </si>
  <si>
    <t>Row 33</t>
  </si>
  <si>
    <t>Automatically populated. No data entry necessary.</t>
  </si>
  <si>
    <t>Automatically populates</t>
  </si>
  <si>
    <t>Operating Results</t>
  </si>
  <si>
    <t>Board Designated Net Assets** (B)</t>
  </si>
  <si>
    <t>**Board Designated Net Assets not available on the IRS Form 990</t>
  </si>
  <si>
    <t>Oldest ------------------------------------------------------------------&gt; Newest</t>
  </si>
  <si>
    <t>3. 990 from last year</t>
  </si>
  <si>
    <t>1. 990  from
3 years ago</t>
  </si>
  <si>
    <t>Change in Unrestricted Net Assets or “Operating Surplus
or (Deficit)” (A-B)</t>
  </si>
  <si>
    <t>Cash on Hand</t>
  </si>
  <si>
    <t>Mortgages, End of Year</t>
  </si>
  <si>
    <t>Plus</t>
  </si>
  <si>
    <t>Total Cash on Hand (A+B)</t>
  </si>
  <si>
    <t>Fiscal Year:</t>
  </si>
  <si>
    <t>Net Assets Without Donor Restrictions, End of Year (A)</t>
  </si>
  <si>
    <t>Net Assets Without Donor Restrictions, Beginning of Year (B)</t>
  </si>
  <si>
    <t>Net Assets Without Donor Restrictions, end of year (A)</t>
  </si>
  <si>
    <t xml:space="preserve">Net Fixed Assets, End of Year (C) </t>
  </si>
  <si>
    <t>Net Fixed Assets, net of related debt (E)</t>
  </si>
  <si>
    <t>Secured mortgages, End of Year (D)</t>
  </si>
  <si>
    <t>Net Fixed Assets, End of Year</t>
  </si>
  <si>
    <t>Net Fixed Assets, Net of Related Debt</t>
  </si>
  <si>
    <t>Net Assets Without Donor Restrictions, End of Year</t>
  </si>
  <si>
    <t>Net Assets Without Donor Restrictions, Beginning of Year</t>
  </si>
  <si>
    <r>
      <t>Enter the amount of unrestricted net assets as of the end of the year being analyzed. This amount can be found in the Balance Sheet section of the Form 990,</t>
    </r>
    <r>
      <rPr>
        <b/>
        <sz val="10"/>
        <rFont val="Trebuchet MS"/>
        <family val="2"/>
      </rPr>
      <t xml:space="preserve"> Part X, column (B), line 27. </t>
    </r>
    <r>
      <rPr>
        <sz val="10"/>
        <rFont val="Trebuchet MS"/>
        <family val="2"/>
      </rPr>
      <t xml:space="preserve"> </t>
    </r>
  </si>
  <si>
    <r>
      <t>Enter the amount of unrestricted net assets as of the beginning of the year being analyzed. This amount can be found in the Balance Sheet section of the Form 990,</t>
    </r>
    <r>
      <rPr>
        <b/>
        <sz val="10"/>
        <rFont val="Trebuchet MS"/>
        <family val="2"/>
      </rPr>
      <t xml:space="preserve"> Part X, column (A), line 27. </t>
    </r>
    <r>
      <rPr>
        <sz val="10"/>
        <rFont val="Trebuchet MS"/>
        <family val="2"/>
      </rPr>
      <t xml:space="preserve"> </t>
    </r>
  </si>
  <si>
    <r>
      <t xml:space="preserve">Enter the total expenses for each year being analyzed, as found in Statement of Functional Expenses on the Form 990, </t>
    </r>
    <r>
      <rPr>
        <b/>
        <sz val="10"/>
        <rFont val="Trebuchet MS"/>
        <family val="2"/>
      </rPr>
      <t>Part IX, column (A), line 25</t>
    </r>
    <r>
      <rPr>
        <sz val="10"/>
        <rFont val="Trebuchet MS"/>
        <family val="2"/>
      </rPr>
      <t>.</t>
    </r>
  </si>
  <si>
    <r>
      <t xml:space="preserve">Enter the total expenses for program services for each year being analyzed. This information can be found on the Statement of Functional Expenses in the Form 990, </t>
    </r>
    <r>
      <rPr>
        <b/>
        <sz val="10"/>
        <rFont val="Trebuchet MS"/>
        <family val="2"/>
      </rPr>
      <t>Part IX, column (B), line 25</t>
    </r>
    <r>
      <rPr>
        <sz val="10"/>
        <rFont val="Trebuchet MS"/>
        <family val="2"/>
      </rPr>
      <t>.</t>
    </r>
  </si>
  <si>
    <r>
      <t xml:space="preserve">Enter the total expenses for management &amp; general (i.e. administration) for each year being analyzed. This information can be found on the Statement of Functional Expenses in the Form 990, </t>
    </r>
    <r>
      <rPr>
        <b/>
        <sz val="10"/>
        <rFont val="Trebuchet MS"/>
        <family val="2"/>
      </rPr>
      <t>Part IX, column (C), line 25</t>
    </r>
    <r>
      <rPr>
        <sz val="10"/>
        <rFont val="Trebuchet MS"/>
        <family val="2"/>
      </rPr>
      <t>.</t>
    </r>
  </si>
  <si>
    <r>
      <t xml:space="preserve">Enter the total expenses for fundraising for each year being analyzed. This information can be found on the Statement of Functional Expenses in the Form 990, </t>
    </r>
    <r>
      <rPr>
        <b/>
        <sz val="10"/>
        <rFont val="Trebuchet MS"/>
        <family val="2"/>
      </rPr>
      <t>Part IX, column (D), line 25.</t>
    </r>
  </si>
  <si>
    <r>
      <t xml:space="preserve">Enter the total amount of fixed assets, net of accumulated depreciation. This information can be found in the Balance Sheet section of the Form 990, </t>
    </r>
    <r>
      <rPr>
        <b/>
        <sz val="10"/>
        <rFont val="Trebuchet MS"/>
        <family val="2"/>
      </rPr>
      <t>Part X, column (B), line 10c</t>
    </r>
    <r>
      <rPr>
        <sz val="10"/>
        <rFont val="Trebuchet MS"/>
        <family val="2"/>
      </rPr>
      <t>.</t>
    </r>
  </si>
  <si>
    <r>
      <t xml:space="preserve">Enter the total amount of debt, as of the end of the year, that is collateralized by a building or other fixed asset. This information can be found in the Balance Sheet section of the Form 990, </t>
    </r>
    <r>
      <rPr>
        <b/>
        <sz val="10"/>
        <rFont val="Trebuchet MS"/>
        <family val="2"/>
      </rPr>
      <t>Part X, column (B), line 23</t>
    </r>
    <r>
      <rPr>
        <sz val="10"/>
        <rFont val="Trebuchet MS"/>
        <family val="2"/>
      </rPr>
      <t>.</t>
    </r>
  </si>
  <si>
    <r>
      <t xml:space="preserve">Total Annual Expenses </t>
    </r>
    <r>
      <rPr>
        <sz val="10"/>
        <rFont val="Trebuchet MS"/>
        <family val="2"/>
      </rPr>
      <t>÷</t>
    </r>
    <r>
      <rPr>
        <i/>
        <sz val="10"/>
        <rFont val="Trebuchet MS"/>
        <family val="2"/>
      </rPr>
      <t xml:space="preserve"> 12</t>
    </r>
  </si>
  <si>
    <r>
      <t xml:space="preserve">Enter amount of non-interest bearing cash as found on the Balance Sheet of the Form 990, </t>
    </r>
    <r>
      <rPr>
        <b/>
        <sz val="10"/>
        <rFont val="Trebuchet MS"/>
        <family val="2"/>
      </rPr>
      <t>Part X, column (B), line 1</t>
    </r>
    <r>
      <rPr>
        <sz val="10"/>
        <rFont val="Trebuchet MS"/>
        <family val="2"/>
      </rPr>
      <t>.</t>
    </r>
  </si>
  <si>
    <r>
      <t xml:space="preserve">Enter total amount of savings and temporary cash investments as found on the Balance Sheet of the Form 990, </t>
    </r>
    <r>
      <rPr>
        <b/>
        <sz val="10"/>
        <rFont val="Trebuchet MS"/>
        <family val="2"/>
      </rPr>
      <t>Part X, column (B), line 2</t>
    </r>
    <r>
      <rPr>
        <sz val="10"/>
        <rFont val="Trebuchet MS"/>
        <family val="2"/>
      </rPr>
      <t>.</t>
    </r>
  </si>
  <si>
    <r>
      <t xml:space="preserve">While functional expense mix may vary based on organizational focus and life stage, watchdog organizations and funders prefer to see the program expense ratio at no less than </t>
    </r>
    <r>
      <rPr>
        <b/>
        <sz val="10"/>
        <rFont val="Trebuchet MS"/>
        <family val="2"/>
      </rPr>
      <t>65% - 70%</t>
    </r>
    <r>
      <rPr>
        <sz val="10"/>
        <rFont val="Trebuchet MS"/>
        <family val="2"/>
      </rPr>
      <t>. However, organizations that are new or are in the midst of capital-acquiring or capacity-building initiatives often have program expense ratios below this threshold. [S</t>
    </r>
    <r>
      <rPr>
        <i/>
        <sz val="10"/>
        <rFont val="Trebuchet MS"/>
        <family val="2"/>
      </rPr>
      <t>ource: BBB's Wise Giving Alliance</t>
    </r>
    <r>
      <rPr>
        <sz val="10"/>
        <rFont val="Trebuchet MS"/>
        <family val="2"/>
      </rPr>
      <t>]</t>
    </r>
  </si>
  <si>
    <r>
      <t xml:space="preserve">Management and general should generally account for </t>
    </r>
    <r>
      <rPr>
        <b/>
        <sz val="10"/>
        <rFont val="Trebuchet MS"/>
        <family val="2"/>
      </rPr>
      <t>20% - 25%</t>
    </r>
    <r>
      <rPr>
        <sz val="10"/>
        <rFont val="Trebuchet MS"/>
        <family val="2"/>
      </rPr>
      <t xml:space="preserve"> of total expenses, unless circumstances mentioned above regarding a lower program expense ratio and higher administrative costs apply. [</t>
    </r>
    <r>
      <rPr>
        <i/>
        <sz val="10"/>
        <rFont val="Trebuchet MS"/>
        <family val="2"/>
      </rPr>
      <t>source: BBB's Wise Giving Alliance</t>
    </r>
    <r>
      <rPr>
        <sz val="10"/>
        <rFont val="Trebuchet MS"/>
        <family val="2"/>
      </rPr>
      <t>]</t>
    </r>
  </si>
  <si>
    <r>
      <t xml:space="preserve">Fundraising expense should generally be </t>
    </r>
    <r>
      <rPr>
        <b/>
        <sz val="10"/>
        <rFont val="Trebuchet MS"/>
        <family val="2"/>
      </rPr>
      <t>10% - 15%</t>
    </r>
    <r>
      <rPr>
        <sz val="10"/>
        <rFont val="Trebuchet MS"/>
        <family val="2"/>
      </rPr>
      <t>, unless the organization is in a growth phase and/or investing in its fundraising capacity. [</t>
    </r>
    <r>
      <rPr>
        <i/>
        <sz val="10"/>
        <rFont val="Trebuchet MS"/>
        <family val="2"/>
      </rPr>
      <t>Source: BBB's Wise Giving Alliance</t>
    </r>
    <r>
      <rPr>
        <sz val="10"/>
        <rFont val="Trebuchet MS"/>
        <family val="2"/>
      </rPr>
      <t>]</t>
    </r>
  </si>
  <si>
    <r>
      <t xml:space="preserve">Months of liquid reserves (i.e. months of LUNA) is calculated as a percentage of average monthly operating expenses. Months of LUNA measure shows the amount of reserves available to cover operating expenses, maintain assets, weather downturns, or pursue opportunities. Months of LUNA greater than 1.0 indicate an organization is able to meet operating expenses as well as have some reserves available for activities such as asset maintenance, rainy day funds and/or strategic opportunities. A benchmark often cited in the nonprofit sector is </t>
    </r>
    <r>
      <rPr>
        <b/>
        <sz val="10"/>
        <rFont val="Trebuchet MS"/>
        <family val="2"/>
      </rPr>
      <t xml:space="preserve">3 to 6 months </t>
    </r>
    <r>
      <rPr>
        <sz val="10"/>
        <rFont val="Trebuchet MS"/>
        <family val="2"/>
      </rPr>
      <t xml:space="preserve">of operating reserves or LUNA, with an upper limit of </t>
    </r>
    <r>
      <rPr>
        <b/>
        <sz val="10"/>
        <rFont val="Trebuchet MS"/>
        <family val="2"/>
      </rPr>
      <t>36 months</t>
    </r>
    <r>
      <rPr>
        <sz val="10"/>
        <rFont val="Trebuchet MS"/>
        <family val="2"/>
      </rPr>
      <t>. If an organization has a negative LUNA balance it effectively has zero months of LUNA.</t>
    </r>
  </si>
  <si>
    <r>
      <t xml:space="preserve">Months of cash on hand is an important measure of liquidity. The amount needed will vary based on how quickly an organization can convert receivables into cash, though a common benchmark utilized by lenders is a </t>
    </r>
    <r>
      <rPr>
        <b/>
        <sz val="10"/>
        <rFont val="Trebuchet MS"/>
        <family val="2"/>
      </rPr>
      <t>minimum of 3 months</t>
    </r>
    <r>
      <rPr>
        <sz val="10"/>
        <rFont val="Trebuchet MS"/>
        <family val="2"/>
      </rPr>
      <t xml:space="preserve"> cash reserves. In the nonprofit sector, a slightly lower range of </t>
    </r>
    <r>
      <rPr>
        <b/>
        <sz val="10"/>
        <rFont val="Trebuchet MS"/>
        <family val="2"/>
      </rPr>
      <t>1 to 3 months</t>
    </r>
    <r>
      <rPr>
        <sz val="10"/>
        <rFont val="Trebuchet MS"/>
        <family val="2"/>
      </rPr>
      <t xml:space="preserve"> is often recommended. Organizations should think strategically about cash flow management and maintain rolling cash flow projections in order to predict and plan for potential cash flow issues. </t>
    </r>
  </si>
  <si>
    <r>
      <rPr>
        <b/>
        <sz val="12"/>
        <color theme="1"/>
        <rFont val="Trebuchet MS"/>
        <family val="2"/>
      </rPr>
      <t>Organization Name:</t>
    </r>
    <r>
      <rPr>
        <sz val="12"/>
        <color theme="1"/>
        <rFont val="Trebuchet MS"/>
        <family val="2"/>
      </rPr>
      <t xml:space="preserve"> </t>
    </r>
  </si>
  <si>
    <t>FINANCIAL HEALTH ANALYSIS TOOL OVERVIEW</t>
  </si>
  <si>
    <t>Purpose:</t>
  </si>
  <si>
    <t>This tool is designed to provide a quick and basic overview of an organization's financials</t>
  </si>
  <si>
    <t>Deviations from benchmarks do not necessarily imply poor financial performance or health but may help to raise potential "flags" that may warrant further analysis or clarification.</t>
  </si>
  <si>
    <t>Data Source:</t>
  </si>
  <si>
    <t>Inputs Definitions &amp; Instructions:</t>
  </si>
  <si>
    <t>All information can be gathered from IRS Form 990 data from the most recent 3 fiscal years and next year's budget</t>
  </si>
  <si>
    <t xml:space="preserve">Inputs </t>
  </si>
  <si>
    <t>Enter Data ONLY in yellow cells. The rest are calculated for you.</t>
  </si>
  <si>
    <t>Gray Cells are auto-calculated. Do not enter data in these cells.</t>
  </si>
  <si>
    <t>How many months of operations can be covered with the available cash?</t>
  </si>
  <si>
    <t>Generally, 3-6 months are helpful</t>
  </si>
  <si>
    <r>
      <t xml:space="preserve">Less than one month is concerning (see </t>
    </r>
    <r>
      <rPr>
        <b/>
        <i/>
        <sz val="11"/>
        <color theme="1"/>
        <rFont val="Trebuchet MS"/>
        <family val="2"/>
      </rPr>
      <t>"Some factors to consider"</t>
    </r>
    <r>
      <rPr>
        <i/>
        <sz val="11"/>
        <color theme="1"/>
        <rFont val="Trebuchet MS"/>
        <family val="2"/>
      </rPr>
      <t xml:space="preserve"> below)</t>
    </r>
  </si>
  <si>
    <t>Some factors to consider</t>
  </si>
  <si>
    <t>Equity (in access to resources—e.g., BIPOC-led, rural, smaller cities)</t>
  </si>
  <si>
    <t>Subsector/revenue sources (e.g., government tends to underpay, making surpluses, reserves and cash challenging)</t>
  </si>
  <si>
    <t>Organizational growth/change</t>
  </si>
  <si>
    <t>Property ownership</t>
  </si>
  <si>
    <t>Liquid Unrestricted Net Assets (LUNA)</t>
  </si>
  <si>
    <t>Months of LUNA</t>
  </si>
  <si>
    <t>Months of Cash</t>
  </si>
  <si>
    <t>Metrics</t>
  </si>
  <si>
    <t>Operating Surplus (Deficit)</t>
  </si>
  <si>
    <t>LUNA Balance</t>
  </si>
  <si>
    <t>Surpluses increase reserves and allow for future flexibility and sustainability</t>
  </si>
  <si>
    <t xml:space="preserve">Funtional Expense Mix </t>
  </si>
  <si>
    <t>Months of Cash and Months of LUNA</t>
  </si>
  <si>
    <t>Functional Expense Mix</t>
  </si>
  <si>
    <t>Operating results can vary widely across oyears, so it is important to note longer term trends</t>
  </si>
  <si>
    <t>Deficits deplete reserves &amp; should be balanced by surpluses in prior or later years</t>
  </si>
  <si>
    <t>Management and general should generally account for 20% - 25% of total expenses</t>
  </si>
  <si>
    <t>Functional expense mix will vary based on organizational focus and life stage</t>
  </si>
  <si>
    <r>
      <t>1-2 months are common (see</t>
    </r>
    <r>
      <rPr>
        <b/>
        <i/>
        <sz val="11"/>
        <color theme="1"/>
        <rFont val="Trebuchet MS"/>
        <family val="2"/>
      </rPr>
      <t xml:space="preserve"> "Some factors to consider" </t>
    </r>
    <r>
      <rPr>
        <i/>
        <sz val="11"/>
        <color theme="1"/>
        <rFont val="Trebuchet MS"/>
        <family val="2"/>
      </rPr>
      <t>below)</t>
    </r>
  </si>
  <si>
    <r>
      <rPr>
        <b/>
        <sz val="14"/>
        <color theme="1" tint="0.249977111117893"/>
        <rFont val="Trebuchet MS"/>
        <family val="2"/>
      </rPr>
      <t xml:space="preserve">SUMMARY OF FINANCIAL METRICS
</t>
    </r>
    <r>
      <rPr>
        <b/>
        <sz val="14"/>
        <color rgb="FFED1A3B"/>
        <rFont val="Trebuchet MS"/>
        <family val="2"/>
      </rPr>
      <t>(AUTO-POPULATED)</t>
    </r>
  </si>
  <si>
    <t>2. 990 from 
2 years ago</t>
  </si>
  <si>
    <t>4. Next Year's Budget*</t>
  </si>
  <si>
    <t>Part X, column (B), line 27</t>
  </si>
  <si>
    <t>Part X, column (A), line 27</t>
  </si>
  <si>
    <t>Part IX, column (A), line 25</t>
  </si>
  <si>
    <t>Part IX, column (B), line 25</t>
  </si>
  <si>
    <t>Part IX, column (C), line 25</t>
  </si>
  <si>
    <t>Part IX, column (D), line 25</t>
  </si>
  <si>
    <t>Part X, column (B), line 10c</t>
  </si>
  <si>
    <t>Part X, column (B), line 23</t>
  </si>
  <si>
    <t xml:space="preserve">Part X, column (B), line 1 </t>
  </si>
  <si>
    <t xml:space="preserve">Part X, column (B), line 2  </t>
  </si>
  <si>
    <t xml:space="preserve">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	
	</t>
  </si>
  <si>
    <t>© BDO  LLC, 2024. All rights reserved.</t>
  </si>
  <si>
    <t>© BDO LLC, 2024. All rights reserved.</t>
  </si>
  <si>
    <t>*To calcuate operating results using the budget, enter unrestricted revenue in row 9 and total expenses in row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</si>
</sst>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_);[Red]\(#,##0.0\)"/>
    <numFmt numFmtId="165" formatCode="_(* #,##0_);_(* \(#,##0\);_(* &quot;-&quot;??_);_(@_)"/>
    <numFmt numFmtId="166" formatCode="0.0"/>
    <numFmt numFmtId="167" formatCode="_(&quot;$&quot;* #,##0_);_(&quot;$&quot;* \(#,##0\);_(&quot;$&quot;*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b/>
      <sz val="11"/>
      <color rgb="FFFFFFFF"/>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0"/>
      <color rgb="FFFFFFFF"/>
      <name val="Calibri"/>
      <family val="2"/>
      <scheme val="minor"/>
    </font>
    <font>
      <sz val="10"/>
      <color theme="1"/>
      <name val="Calibri"/>
      <family val="2"/>
      <scheme val="minor"/>
    </font>
    <font>
      <b/>
      <sz val="12"/>
      <color rgb="FFFFFFFF"/>
      <name val="Calibri"/>
      <family val="2"/>
      <scheme val="minor"/>
    </font>
    <font>
      <sz val="10"/>
      <name val="Arial"/>
      <family val="2"/>
    </font>
    <font>
      <sz val="10"/>
      <name val="Arial"/>
      <family val="2"/>
    </font>
    <font>
      <b/>
      <sz val="16"/>
      <name val="Arial"/>
      <family val="2"/>
    </font>
    <font>
      <i/>
      <sz val="10"/>
      <name val="Arial"/>
      <family val="2"/>
    </font>
    <font>
      <b/>
      <sz val="10"/>
      <name val="Arial"/>
      <family val="2"/>
    </font>
    <font>
      <i/>
      <sz val="8"/>
      <color theme="0" tint="-0.499984740745262"/>
      <name val="Arial"/>
      <family val="2"/>
    </font>
    <font>
      <b/>
      <sz val="14"/>
      <name val="Trebuchet MS"/>
      <family val="2"/>
    </font>
    <font>
      <sz val="10"/>
      <name val="Trebuchet MS"/>
      <family val="2"/>
    </font>
    <font>
      <b/>
      <i/>
      <u/>
      <sz val="10"/>
      <name val="Trebuchet MS"/>
      <family val="2"/>
    </font>
    <font>
      <b/>
      <u/>
      <sz val="10"/>
      <name val="Trebuchet MS"/>
      <family val="2"/>
    </font>
    <font>
      <i/>
      <sz val="10"/>
      <name val="Trebuchet MS"/>
      <family val="2"/>
    </font>
    <font>
      <b/>
      <sz val="10"/>
      <name val="Trebuchet MS"/>
      <family val="2"/>
    </font>
    <font>
      <b/>
      <sz val="14"/>
      <color theme="1"/>
      <name val="Trebuchet MS"/>
      <family val="2"/>
    </font>
    <font>
      <sz val="11"/>
      <color theme="1"/>
      <name val="Trebuchet MS"/>
      <family val="2"/>
    </font>
    <font>
      <sz val="12"/>
      <color theme="1"/>
      <name val="Trebuchet MS"/>
      <family val="2"/>
    </font>
    <font>
      <b/>
      <sz val="12"/>
      <color theme="1"/>
      <name val="Trebuchet MS"/>
      <family val="2"/>
    </font>
    <font>
      <b/>
      <sz val="10"/>
      <color rgb="FFFFFFFF"/>
      <name val="Trebuchet MS"/>
      <family val="2"/>
    </font>
    <font>
      <b/>
      <sz val="11"/>
      <color theme="0"/>
      <name val="Trebuchet MS"/>
      <family val="2"/>
    </font>
    <font>
      <b/>
      <sz val="11"/>
      <name val="Trebuchet MS"/>
      <family val="2"/>
    </font>
    <font>
      <sz val="12"/>
      <name val="Trebuchet MS"/>
      <family val="2"/>
    </font>
    <font>
      <i/>
      <sz val="10"/>
      <color theme="1"/>
      <name val="Trebuchet MS"/>
      <family val="2"/>
    </font>
    <font>
      <b/>
      <sz val="11"/>
      <color theme="1"/>
      <name val="Trebuchet MS"/>
      <family val="2"/>
    </font>
    <font>
      <b/>
      <sz val="12"/>
      <name val="Trebuchet MS"/>
      <family val="2"/>
    </font>
    <font>
      <i/>
      <sz val="11"/>
      <color theme="1"/>
      <name val="Trebuchet MS"/>
      <family val="2"/>
    </font>
    <font>
      <sz val="10"/>
      <color theme="1"/>
      <name val="Trebuchet MS"/>
      <family val="2"/>
    </font>
    <font>
      <b/>
      <sz val="12"/>
      <color theme="0"/>
      <name val="Trebuchet MS"/>
      <family val="2"/>
    </font>
    <font>
      <b/>
      <sz val="12"/>
      <color indexed="9"/>
      <name val="Trebuchet MS"/>
      <family val="2"/>
    </font>
    <font>
      <b/>
      <sz val="14"/>
      <color theme="0"/>
      <name val="Trebuchet MS"/>
      <family val="2"/>
    </font>
    <font>
      <b/>
      <sz val="16"/>
      <color theme="0"/>
      <name val="Trebuchet MS"/>
      <family val="2"/>
    </font>
    <font>
      <b/>
      <i/>
      <sz val="11"/>
      <color theme="1"/>
      <name val="Trebuchet MS"/>
      <family val="2"/>
    </font>
    <font>
      <i/>
      <u/>
      <sz val="14"/>
      <color theme="1"/>
      <name val="Trebuchet MS"/>
      <family val="2"/>
    </font>
    <font>
      <b/>
      <sz val="18"/>
      <color theme="0"/>
      <name val="Trebuchet MS"/>
      <family val="2"/>
    </font>
    <font>
      <sz val="14"/>
      <name val="Trebuchet MS"/>
      <family val="2"/>
    </font>
    <font>
      <b/>
      <sz val="14"/>
      <color rgb="FFED1A3B"/>
      <name val="Trebuchet MS"/>
      <family val="2"/>
    </font>
    <font>
      <sz val="14"/>
      <color theme="0"/>
      <name val="Trebuchet MS"/>
      <family val="2"/>
    </font>
    <font>
      <sz val="14"/>
      <color theme="1"/>
      <name val="Trebuchet MS"/>
      <family val="2"/>
    </font>
    <font>
      <b/>
      <sz val="14"/>
      <color theme="1" tint="0.249977111117893"/>
      <name val="Trebuchet MS"/>
      <family val="2"/>
    </font>
    <font>
      <sz val="8"/>
      <color theme="1"/>
      <name val="Trebuchet MS"/>
      <family val="2"/>
    </font>
  </fonts>
  <fills count="15">
    <fill>
      <patternFill patternType="none"/>
    </fill>
    <fill>
      <patternFill patternType="gray125"/>
    </fill>
    <fill>
      <patternFill patternType="solid">
        <fgColor theme="0"/>
        <bgColor indexed="64"/>
      </patternFill>
    </fill>
    <fill>
      <patternFill patternType="lightUp">
        <bgColor rgb="FFD2D2D2"/>
      </patternFill>
    </fill>
    <fill>
      <patternFill patternType="solid">
        <fgColor rgb="FFFFFF99"/>
        <bgColor indexed="64"/>
      </patternFill>
    </fill>
    <fill>
      <patternFill patternType="solid">
        <fgColor theme="1"/>
        <bgColor indexed="64"/>
      </patternFill>
    </fill>
    <fill>
      <patternFill patternType="solid">
        <fgColor rgb="FF08803D"/>
        <bgColor indexed="64"/>
      </patternFill>
    </fill>
    <fill>
      <patternFill patternType="solid">
        <fgColor rgb="FF0868B2"/>
        <bgColor indexed="64"/>
      </patternFill>
    </fill>
    <fill>
      <patternFill patternType="lightUp"/>
    </fill>
    <fill>
      <patternFill patternType="solid">
        <fgColor rgb="FFE7E7E7"/>
        <bgColor indexed="64"/>
      </patternFill>
    </fill>
    <fill>
      <patternFill patternType="solid">
        <fgColor rgb="FFFFFFE1"/>
        <bgColor indexed="64"/>
      </patternFill>
    </fill>
    <fill>
      <patternFill patternType="lightUp">
        <bgColor rgb="FFE7E7E7"/>
      </patternFill>
    </fill>
    <fill>
      <patternFill patternType="solid">
        <fgColor rgb="FFFFF2CC"/>
        <bgColor indexed="64"/>
      </patternFill>
    </fill>
    <fill>
      <patternFill patternType="solid">
        <fgColor rgb="FF008FD2"/>
        <bgColor indexed="64"/>
      </patternFill>
    </fill>
    <fill>
      <patternFill patternType="solid">
        <fgColor rgb="FF657C9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auto="1"/>
      </left>
      <right style="thin">
        <color auto="1"/>
      </right>
      <top style="double">
        <color theme="1"/>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double">
        <color theme="1"/>
      </bottom>
      <diagonal/>
    </border>
  </borders>
  <cellStyleXfs count="6">
    <xf numFmtId="0" fontId="0" fillId="0" borderId="0"/>
    <xf numFmtId="9" fontId="1" fillId="0" borderId="0" applyFont="0" applyFill="0" applyBorder="0" applyAlignment="0" applyProtection="0"/>
    <xf numFmtId="0" fontId="11" fillId="0" borderId="0"/>
    <xf numFmtId="43"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23">
    <xf numFmtId="0" fontId="0" fillId="0" borderId="0" xfId="0"/>
    <xf numFmtId="0" fontId="0" fillId="0" borderId="0" xfId="0" applyProtection="1">
      <protection locked="0"/>
    </xf>
    <xf numFmtId="0" fontId="0" fillId="0" borderId="1" xfId="0"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top" wrapText="1"/>
      <protection locked="0"/>
    </xf>
    <xf numFmtId="0" fontId="0" fillId="0" borderId="3" xfId="0" applyBorder="1" applyAlignment="1" applyProtection="1">
      <alignment horizontal="justify" vertical="center" wrapText="1"/>
      <protection locked="0"/>
    </xf>
    <xf numFmtId="0" fontId="0" fillId="0" borderId="3" xfId="0"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6" fontId="6" fillId="4" borderId="4" xfId="0" applyNumberFormat="1"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6" fontId="6" fillId="4" borderId="5" xfId="0" applyNumberFormat="1" applyFont="1" applyFill="1" applyBorder="1" applyAlignment="1">
      <alignment horizontal="center" vertical="center" wrapText="1"/>
    </xf>
    <xf numFmtId="0" fontId="2" fillId="0" borderId="2" xfId="0" applyFont="1" applyBorder="1" applyAlignment="1" applyProtection="1">
      <alignment horizontal="justify" vertical="center" wrapText="1"/>
      <protection locked="0"/>
    </xf>
    <xf numFmtId="0" fontId="0" fillId="0" borderId="6" xfId="0" applyBorder="1" applyProtection="1">
      <protection locked="0"/>
    </xf>
    <xf numFmtId="9" fontId="6" fillId="4" borderId="2" xfId="1" applyFont="1" applyFill="1" applyBorder="1" applyAlignment="1" applyProtection="1">
      <alignment horizontal="center" vertical="center" wrapText="1"/>
    </xf>
    <xf numFmtId="6" fontId="5" fillId="0" borderId="1" xfId="0" applyNumberFormat="1" applyFont="1" applyBorder="1" applyAlignment="1">
      <alignment horizontal="center" vertical="center" wrapText="1"/>
    </xf>
    <xf numFmtId="6" fontId="5" fillId="0" borderId="1" xfId="0" applyNumberFormat="1" applyFont="1" applyBorder="1" applyAlignment="1" applyProtection="1">
      <alignment horizontal="center" vertical="center" wrapText="1"/>
      <protection locked="0"/>
    </xf>
    <xf numFmtId="6" fontId="5" fillId="0" borderId="3" xfId="0" applyNumberFormat="1" applyFont="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0" fillId="5" borderId="1" xfId="0" applyFill="1" applyBorder="1" applyAlignment="1" applyProtection="1">
      <alignment vertical="center" wrapText="1"/>
      <protection locked="0"/>
    </xf>
    <xf numFmtId="6" fontId="5" fillId="5" borderId="1"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6" fontId="5" fillId="0" borderId="2" xfId="0" applyNumberFormat="1" applyFont="1"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pplyProtection="1">
      <alignment horizontal="justify" vertical="center" wrapText="1"/>
      <protection locked="0"/>
    </xf>
    <xf numFmtId="0" fontId="12" fillId="0" borderId="0" xfId="2" applyFont="1"/>
    <xf numFmtId="0" fontId="13" fillId="0" borderId="0" xfId="2" applyFont="1"/>
    <xf numFmtId="165" fontId="15" fillId="0" borderId="0" xfId="3" applyNumberFormat="1" applyFont="1"/>
    <xf numFmtId="0" fontId="15" fillId="0" borderId="0" xfId="2" applyFont="1"/>
    <xf numFmtId="0" fontId="15" fillId="0" borderId="0" xfId="2" applyFont="1" applyAlignment="1">
      <alignment vertical="center"/>
    </xf>
    <xf numFmtId="0" fontId="12" fillId="0" borderId="0" xfId="2" applyFont="1" applyAlignment="1">
      <alignment wrapText="1"/>
    </xf>
    <xf numFmtId="0" fontId="17" fillId="0" borderId="0" xfId="2" applyFont="1"/>
    <xf numFmtId="0" fontId="18" fillId="0" borderId="0" xfId="2" applyFont="1"/>
    <xf numFmtId="0" fontId="19" fillId="0" borderId="0" xfId="2" applyFont="1"/>
    <xf numFmtId="0" fontId="20" fillId="0" borderId="0" xfId="2" applyFont="1"/>
    <xf numFmtId="0" fontId="20" fillId="0" borderId="0" xfId="2" applyFont="1" applyAlignment="1">
      <alignment horizontal="center"/>
    </xf>
    <xf numFmtId="0" fontId="24" fillId="0" borderId="0" xfId="0" applyFont="1"/>
    <xf numFmtId="0" fontId="25" fillId="0" borderId="0" xfId="0" applyFont="1" applyProtection="1">
      <protection locked="0"/>
    </xf>
    <xf numFmtId="0" fontId="24" fillId="0" borderId="0" xfId="0" applyFont="1" applyProtection="1">
      <protection locked="0"/>
    </xf>
    <xf numFmtId="0" fontId="24" fillId="0" borderId="9" xfId="0" applyFont="1" applyBorder="1" applyAlignment="1" applyProtection="1">
      <alignment vertical="center"/>
      <protection locked="0"/>
    </xf>
    <xf numFmtId="0" fontId="31" fillId="2" borderId="1" xfId="0" applyFont="1" applyFill="1" applyBorder="1" applyAlignment="1" applyProtection="1">
      <alignment vertical="center" wrapText="1"/>
      <protection locked="0"/>
    </xf>
    <xf numFmtId="0" fontId="24" fillId="0" borderId="11" xfId="0" applyFont="1" applyBorder="1" applyProtection="1">
      <protection locked="0"/>
    </xf>
    <xf numFmtId="0" fontId="24" fillId="0" borderId="3" xfId="0" applyFont="1" applyBorder="1" applyAlignment="1" applyProtection="1">
      <alignment vertical="center" wrapText="1"/>
      <protection locked="0"/>
    </xf>
    <xf numFmtId="0" fontId="24" fillId="0" borderId="12" xfId="0" applyFont="1" applyBorder="1" applyAlignment="1" applyProtection="1">
      <alignment vertical="top"/>
      <protection locked="0"/>
    </xf>
    <xf numFmtId="0" fontId="32" fillId="0" borderId="1" xfId="0"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24" fillId="0" borderId="10" xfId="0" applyFont="1" applyBorder="1" applyAlignment="1" applyProtection="1">
      <alignment horizontal="left" vertical="center"/>
      <protection locked="0"/>
    </xf>
    <xf numFmtId="0" fontId="24" fillId="5" borderId="1" xfId="0" applyFont="1" applyFill="1" applyBorder="1" applyAlignment="1" applyProtection="1">
      <alignment vertical="center" wrapText="1"/>
      <protection locked="0"/>
    </xf>
    <xf numFmtId="0" fontId="24" fillId="0" borderId="10" xfId="0" applyFont="1" applyBorder="1" applyProtection="1">
      <protection locked="0"/>
    </xf>
    <xf numFmtId="0" fontId="31" fillId="0" borderId="1" xfId="0" applyFont="1" applyBorder="1" applyAlignment="1" applyProtection="1">
      <alignment vertical="center" wrapText="1"/>
      <protection locked="0"/>
    </xf>
    <xf numFmtId="0" fontId="24" fillId="0" borderId="12" xfId="0" applyFont="1" applyBorder="1" applyProtection="1">
      <protection locked="0"/>
    </xf>
    <xf numFmtId="0" fontId="34" fillId="0" borderId="9" xfId="0" applyFont="1" applyBorder="1" applyAlignment="1" applyProtection="1">
      <alignment vertical="center"/>
      <protection locked="0"/>
    </xf>
    <xf numFmtId="6" fontId="30" fillId="5" borderId="1" xfId="0" applyNumberFormat="1" applyFont="1" applyFill="1" applyBorder="1" applyAlignment="1" applyProtection="1">
      <alignment horizontal="center" vertical="center" wrapText="1"/>
      <protection locked="0"/>
    </xf>
    <xf numFmtId="6" fontId="30" fillId="8" borderId="1" xfId="0" applyNumberFormat="1" applyFont="1" applyFill="1" applyBorder="1" applyAlignment="1" applyProtection="1">
      <alignment horizontal="center" vertical="center" wrapText="1"/>
      <protection locked="0"/>
    </xf>
    <xf numFmtId="0" fontId="24" fillId="0" borderId="12" xfId="0" applyFont="1" applyBorder="1" applyAlignment="1" applyProtection="1">
      <alignment vertical="center"/>
      <protection locked="0"/>
    </xf>
    <xf numFmtId="0" fontId="24" fillId="0" borderId="11" xfId="0" applyFont="1" applyBorder="1" applyAlignment="1" applyProtection="1">
      <alignment vertical="center"/>
      <protection locked="0"/>
    </xf>
    <xf numFmtId="0" fontId="24" fillId="0" borderId="1" xfId="0" applyFont="1" applyBorder="1" applyAlignment="1" applyProtection="1">
      <alignment horizontal="left" vertical="center" wrapText="1"/>
      <protection locked="0"/>
    </xf>
    <xf numFmtId="0" fontId="31" fillId="0" borderId="1" xfId="0" applyFont="1" applyBorder="1" applyAlignment="1" applyProtection="1">
      <alignment horizontal="justify" vertical="center" wrapText="1"/>
      <protection locked="0"/>
    </xf>
    <xf numFmtId="0" fontId="24" fillId="0" borderId="3" xfId="0" applyFont="1" applyBorder="1" applyAlignment="1" applyProtection="1">
      <alignment horizontal="justify" vertical="center" wrapText="1"/>
      <protection locked="0"/>
    </xf>
    <xf numFmtId="0" fontId="24" fillId="0" borderId="5" xfId="0" applyFont="1" applyBorder="1" applyAlignment="1" applyProtection="1">
      <alignment horizontal="justify" vertical="center" wrapText="1"/>
      <protection locked="0"/>
    </xf>
    <xf numFmtId="0" fontId="32" fillId="0" borderId="2" xfId="0" applyFont="1" applyBorder="1" applyAlignment="1" applyProtection="1">
      <alignment horizontal="justify" vertical="center" wrapText="1"/>
      <protection locked="0"/>
    </xf>
    <xf numFmtId="0" fontId="24" fillId="0" borderId="10" xfId="0" applyFont="1" applyBorder="1" applyAlignment="1" applyProtection="1">
      <alignment vertical="center"/>
      <protection locked="0"/>
    </xf>
    <xf numFmtId="0" fontId="34" fillId="0" borderId="1" xfId="0" applyFont="1" applyBorder="1" applyAlignment="1" applyProtection="1">
      <alignment vertical="center" wrapText="1"/>
      <protection locked="0"/>
    </xf>
    <xf numFmtId="0" fontId="32" fillId="0" borderId="13" xfId="0" applyFont="1" applyBorder="1" applyAlignment="1" applyProtection="1">
      <alignment vertical="center" wrapText="1"/>
      <protection locked="0"/>
    </xf>
    <xf numFmtId="0" fontId="34" fillId="0" borderId="12" xfId="0" applyFont="1" applyBorder="1" applyAlignment="1" applyProtection="1">
      <alignment vertical="center"/>
      <protection locked="0"/>
    </xf>
    <xf numFmtId="0" fontId="31" fillId="0" borderId="2" xfId="0" applyFont="1" applyBorder="1" applyAlignment="1" applyProtection="1">
      <alignment vertical="center" wrapText="1"/>
      <protection locked="0"/>
    </xf>
    <xf numFmtId="0" fontId="34" fillId="0" borderId="10" xfId="0" applyFont="1" applyBorder="1" applyProtection="1">
      <protection locked="0"/>
    </xf>
    <xf numFmtId="0" fontId="24" fillId="0" borderId="14" xfId="0" applyFont="1" applyBorder="1" applyAlignment="1" applyProtection="1">
      <alignment vertical="center" wrapText="1"/>
      <protection locked="0"/>
    </xf>
    <xf numFmtId="0" fontId="34" fillId="0" borderId="12" xfId="0" applyFont="1" applyBorder="1" applyAlignment="1" applyProtection="1">
      <alignment vertical="top"/>
      <protection locked="0"/>
    </xf>
    <xf numFmtId="0" fontId="32" fillId="0" borderId="2" xfId="0" applyFont="1" applyBorder="1" applyAlignment="1" applyProtection="1">
      <alignment vertical="center" wrapText="1"/>
      <protection locked="0"/>
    </xf>
    <xf numFmtId="0" fontId="34" fillId="0" borderId="0" xfId="0" applyFont="1" applyProtection="1">
      <protection locked="0"/>
    </xf>
    <xf numFmtId="0" fontId="24" fillId="2" borderId="0" xfId="0" applyFont="1" applyFill="1"/>
    <xf numFmtId="0" fontId="33" fillId="0" borderId="0" xfId="0" applyFont="1" applyAlignment="1">
      <alignment vertical="top"/>
    </xf>
    <xf numFmtId="0" fontId="30" fillId="0" borderId="0" xfId="0" applyFont="1" applyAlignment="1">
      <alignment vertical="center" wrapText="1"/>
    </xf>
    <xf numFmtId="0" fontId="30" fillId="0" borderId="0" xfId="0" applyFont="1" applyAlignment="1">
      <alignment vertical="center"/>
    </xf>
    <xf numFmtId="0" fontId="33" fillId="0" borderId="0" xfId="0" applyFont="1" applyAlignment="1">
      <alignment horizontal="left" vertical="center"/>
    </xf>
    <xf numFmtId="0" fontId="30" fillId="0" borderId="0" xfId="0" applyFont="1" applyAlignment="1">
      <alignment horizontal="left" vertical="center" wrapText="1"/>
    </xf>
    <xf numFmtId="0" fontId="33" fillId="0" borderId="18" xfId="0" applyFont="1" applyBorder="1" applyAlignment="1">
      <alignment horizontal="left" vertical="top" wrapText="1"/>
    </xf>
    <xf numFmtId="0" fontId="30" fillId="0" borderId="22" xfId="0" applyFont="1" applyBorder="1" applyAlignment="1">
      <alignment horizontal="left" vertical="center" wrapText="1"/>
    </xf>
    <xf numFmtId="0" fontId="33" fillId="0" borderId="23" xfId="0" applyFont="1" applyBorder="1" applyAlignment="1">
      <alignment horizontal="left" vertical="top"/>
    </xf>
    <xf numFmtId="0" fontId="18" fillId="0" borderId="27" xfId="2" applyFont="1" applyBorder="1"/>
    <xf numFmtId="0" fontId="33" fillId="0" borderId="28" xfId="0" applyFont="1" applyBorder="1" applyAlignment="1">
      <alignment horizontal="left" vertical="top"/>
    </xf>
    <xf numFmtId="0" fontId="33" fillId="9" borderId="18" xfId="0" applyFont="1" applyFill="1" applyBorder="1" applyAlignment="1">
      <alignment horizontal="left" vertical="top" wrapText="1"/>
    </xf>
    <xf numFmtId="0" fontId="30" fillId="9" borderId="22" xfId="0" applyFont="1" applyFill="1" applyBorder="1" applyAlignment="1">
      <alignment horizontal="left" vertical="center" wrapText="1"/>
    </xf>
    <xf numFmtId="0" fontId="33" fillId="9" borderId="23" xfId="0" applyFont="1" applyFill="1" applyBorder="1" applyAlignment="1">
      <alignment horizontal="left" vertical="top"/>
    </xf>
    <xf numFmtId="0" fontId="21" fillId="0" borderId="19" xfId="2" applyFont="1" applyBorder="1" applyAlignment="1">
      <alignment horizontal="left" vertical="center"/>
    </xf>
    <xf numFmtId="0" fontId="18" fillId="0" borderId="21" xfId="2" applyFont="1" applyBorder="1" applyAlignment="1">
      <alignment horizontal="left" vertical="center" wrapText="1"/>
    </xf>
    <xf numFmtId="0" fontId="33" fillId="0" borderId="29" xfId="0" applyFont="1" applyBorder="1" applyAlignment="1">
      <alignment horizontal="left" vertical="top" wrapText="1"/>
    </xf>
    <xf numFmtId="0" fontId="30" fillId="0" borderId="30" xfId="0" applyFont="1" applyBorder="1" applyAlignment="1">
      <alignment horizontal="left" vertical="center" wrapText="1"/>
    </xf>
    <xf numFmtId="0" fontId="33" fillId="0" borderId="27" xfId="0" applyFont="1" applyBorder="1" applyAlignment="1">
      <alignment horizontal="left" vertical="top"/>
    </xf>
    <xf numFmtId="9" fontId="33" fillId="9" borderId="2" xfId="1" applyFont="1" applyFill="1" applyBorder="1" applyAlignment="1" applyProtection="1">
      <alignment horizontal="center" vertical="center" wrapText="1"/>
    </xf>
    <xf numFmtId="6" fontId="33" fillId="9" borderId="4" xfId="0" applyNumberFormat="1" applyFont="1" applyFill="1" applyBorder="1" applyAlignment="1">
      <alignment horizontal="center" vertical="center" wrapText="1"/>
    </xf>
    <xf numFmtId="6" fontId="33" fillId="9" borderId="16" xfId="0" applyNumberFormat="1" applyFont="1" applyFill="1" applyBorder="1" applyAlignment="1">
      <alignment horizontal="center" vertical="center" wrapText="1"/>
    </xf>
    <xf numFmtId="6" fontId="33" fillId="9" borderId="17" xfId="0" applyNumberFormat="1" applyFont="1" applyFill="1" applyBorder="1" applyAlignment="1">
      <alignment horizontal="center" vertical="center" wrapText="1"/>
    </xf>
    <xf numFmtId="6" fontId="30" fillId="9" borderId="1" xfId="0" applyNumberFormat="1" applyFont="1" applyFill="1" applyBorder="1" applyAlignment="1">
      <alignment horizontal="center" vertical="center" wrapText="1"/>
    </xf>
    <xf numFmtId="6" fontId="33" fillId="9" borderId="5" xfId="0" applyNumberFormat="1" applyFont="1" applyFill="1" applyBorder="1" applyAlignment="1">
      <alignment horizontal="center" vertical="center" wrapText="1"/>
    </xf>
    <xf numFmtId="6" fontId="30" fillId="9" borderId="1" xfId="0" applyNumberFormat="1" applyFont="1" applyFill="1" applyBorder="1" applyAlignment="1" applyProtection="1">
      <alignment horizontal="center" vertical="center" wrapText="1"/>
      <protection locked="0"/>
    </xf>
    <xf numFmtId="164" fontId="33" fillId="9" borderId="2" xfId="0" applyNumberFormat="1" applyFont="1" applyFill="1" applyBorder="1" applyAlignment="1">
      <alignment horizontal="center" vertical="center" wrapText="1"/>
    </xf>
    <xf numFmtId="6" fontId="33" fillId="9" borderId="13" xfId="0" applyNumberFormat="1" applyFont="1" applyFill="1" applyBorder="1" applyAlignment="1" applyProtection="1">
      <alignment horizontal="center" vertical="center" wrapText="1"/>
      <protection locked="0"/>
    </xf>
    <xf numFmtId="0" fontId="25" fillId="11" borderId="7" xfId="0" applyFont="1" applyFill="1" applyBorder="1" applyAlignment="1" applyProtection="1">
      <alignment horizontal="center" vertical="center" wrapText="1"/>
      <protection locked="0"/>
    </xf>
    <xf numFmtId="0" fontId="25" fillId="11" borderId="5" xfId="0" applyFont="1" applyFill="1" applyBorder="1" applyAlignment="1" applyProtection="1">
      <alignment vertical="center" wrapText="1"/>
      <protection locked="0"/>
    </xf>
    <xf numFmtId="0" fontId="25" fillId="11" borderId="2" xfId="0" applyFont="1" applyFill="1" applyBorder="1" applyAlignment="1" applyProtection="1">
      <alignment vertical="center" wrapText="1"/>
      <protection locked="0"/>
    </xf>
    <xf numFmtId="0" fontId="25" fillId="11" borderId="5" xfId="0" applyFont="1" applyFill="1" applyBorder="1" applyAlignment="1" applyProtection="1">
      <alignment horizontal="center" vertical="center" wrapText="1"/>
      <protection locked="0"/>
    </xf>
    <xf numFmtId="0" fontId="32" fillId="10" borderId="0" xfId="0" applyFont="1" applyFill="1"/>
    <xf numFmtId="0" fontId="32" fillId="9" borderId="0" xfId="0" applyFont="1" applyFill="1"/>
    <xf numFmtId="0" fontId="25" fillId="0" borderId="0" xfId="0" applyFont="1"/>
    <xf numFmtId="0" fontId="34" fillId="0" borderId="0" xfId="0" applyFont="1" applyAlignment="1">
      <alignment horizontal="left" vertical="top" wrapText="1"/>
    </xf>
    <xf numFmtId="0" fontId="28" fillId="0" borderId="0" xfId="0" applyFont="1" applyAlignment="1">
      <alignment horizontal="center"/>
    </xf>
    <xf numFmtId="0" fontId="34" fillId="0" borderId="0" xfId="0" applyFont="1" applyAlignment="1">
      <alignment horizontal="left" vertical="top"/>
    </xf>
    <xf numFmtId="0" fontId="41" fillId="0" borderId="0" xfId="0" applyFont="1"/>
    <xf numFmtId="0" fontId="34" fillId="0" borderId="0" xfId="0" applyFont="1" applyAlignment="1">
      <alignment horizontal="center" vertical="top"/>
    </xf>
    <xf numFmtId="0" fontId="43" fillId="0" borderId="46" xfId="0" applyFont="1" applyBorder="1" applyAlignment="1">
      <alignment horizontal="left" indent="2"/>
    </xf>
    <xf numFmtId="0" fontId="43" fillId="0" borderId="22" xfId="0" applyFont="1" applyBorder="1"/>
    <xf numFmtId="0" fontId="43" fillId="0" borderId="43" xfId="0" applyFont="1" applyBorder="1"/>
    <xf numFmtId="1" fontId="43" fillId="9" borderId="27" xfId="0" applyNumberFormat="1" applyFont="1" applyFill="1" applyBorder="1" applyAlignment="1">
      <alignment horizontal="center"/>
    </xf>
    <xf numFmtId="1" fontId="43" fillId="9" borderId="21" xfId="0" applyNumberFormat="1" applyFont="1" applyFill="1" applyBorder="1" applyAlignment="1">
      <alignment horizontal="center"/>
    </xf>
    <xf numFmtId="6" fontId="17" fillId="0" borderId="39" xfId="5" applyNumberFormat="1" applyFont="1" applyFill="1" applyBorder="1" applyAlignment="1">
      <alignment horizontal="center"/>
    </xf>
    <xf numFmtId="0" fontId="17" fillId="0" borderId="46" xfId="0" applyFont="1" applyBorder="1"/>
    <xf numFmtId="0" fontId="17" fillId="0" borderId="35" xfId="0" applyFont="1" applyBorder="1"/>
    <xf numFmtId="9" fontId="17" fillId="0" borderId="2" xfId="5" applyNumberFormat="1" applyFont="1" applyFill="1" applyBorder="1" applyAlignment="1">
      <alignment horizontal="center"/>
    </xf>
    <xf numFmtId="167" fontId="17" fillId="0" borderId="1" xfId="5" applyNumberFormat="1" applyFont="1" applyFill="1" applyBorder="1" applyAlignment="1">
      <alignment horizontal="center"/>
    </xf>
    <xf numFmtId="6" fontId="17" fillId="0" borderId="2" xfId="5" applyNumberFormat="1" applyFont="1" applyFill="1" applyBorder="1" applyAlignment="1">
      <alignment horizontal="center"/>
    </xf>
    <xf numFmtId="166" fontId="17" fillId="0" borderId="1" xfId="5" applyNumberFormat="1" applyFont="1" applyFill="1" applyBorder="1" applyAlignment="1">
      <alignment horizontal="center"/>
    </xf>
    <xf numFmtId="9" fontId="17" fillId="0" borderId="1" xfId="1" applyFont="1" applyFill="1" applyBorder="1" applyAlignment="1">
      <alignment horizontal="center"/>
    </xf>
    <xf numFmtId="0" fontId="16" fillId="0" borderId="20" xfId="2" applyFont="1" applyBorder="1" applyAlignment="1">
      <alignment vertical="top" wrapText="1"/>
    </xf>
    <xf numFmtId="0" fontId="16" fillId="0" borderId="0" xfId="2" applyFont="1" applyAlignment="1">
      <alignment vertical="top" wrapText="1"/>
    </xf>
    <xf numFmtId="0" fontId="46" fillId="0" borderId="0" xfId="0" applyFont="1" applyAlignment="1">
      <alignment vertical="center"/>
    </xf>
    <xf numFmtId="0" fontId="32" fillId="12" borderId="0" xfId="0" applyFont="1" applyFill="1"/>
    <xf numFmtId="0" fontId="36" fillId="13" borderId="24" xfId="0" applyFont="1" applyFill="1" applyBorder="1" applyAlignment="1">
      <alignment vertical="top"/>
    </xf>
    <xf numFmtId="0" fontId="36" fillId="13" borderId="25" xfId="0" applyFont="1" applyFill="1" applyBorder="1" applyAlignment="1">
      <alignment vertical="top"/>
    </xf>
    <xf numFmtId="0" fontId="36" fillId="13" borderId="26" xfId="0" applyFont="1" applyFill="1" applyBorder="1" applyAlignment="1">
      <alignment vertical="top"/>
    </xf>
    <xf numFmtId="0" fontId="38" fillId="13" borderId="20" xfId="0" applyFont="1" applyFill="1" applyBorder="1" applyAlignment="1">
      <alignment horizontal="left"/>
    </xf>
    <xf numFmtId="0" fontId="29" fillId="12" borderId="2" xfId="0" applyFont="1" applyFill="1" applyBorder="1" applyAlignment="1" applyProtection="1">
      <alignment horizontal="center" vertical="top" wrapText="1"/>
      <protection locked="0"/>
    </xf>
    <xf numFmtId="6" fontId="18" fillId="12" borderId="45" xfId="4" applyNumberFormat="1" applyFont="1" applyFill="1" applyBorder="1" applyAlignment="1">
      <alignment horizontal="center" vertical="center"/>
    </xf>
    <xf numFmtId="6" fontId="30" fillId="12" borderId="7" xfId="0" applyNumberFormat="1" applyFont="1" applyFill="1" applyBorder="1" applyAlignment="1" applyProtection="1">
      <alignment horizontal="center" vertical="center" wrapText="1"/>
      <protection locked="0"/>
    </xf>
    <xf numFmtId="6" fontId="30" fillId="12" borderId="1" xfId="0" applyNumberFormat="1" applyFont="1" applyFill="1" applyBorder="1" applyAlignment="1" applyProtection="1">
      <alignment horizontal="center" vertical="center" wrapText="1"/>
      <protection locked="0"/>
    </xf>
    <xf numFmtId="6" fontId="30" fillId="12" borderId="2" xfId="0" applyNumberFormat="1" applyFont="1" applyFill="1" applyBorder="1" applyAlignment="1" applyProtection="1">
      <alignment horizontal="center" vertical="center" wrapText="1"/>
      <protection locked="0"/>
    </xf>
    <xf numFmtId="0" fontId="45" fillId="13" borderId="44" xfId="0" applyFont="1" applyFill="1" applyBorder="1" applyAlignment="1">
      <alignment horizontal="center" vertical="top" wrapText="1"/>
    </xf>
    <xf numFmtId="0" fontId="42" fillId="13" borderId="42" xfId="0" applyFont="1" applyFill="1" applyBorder="1" applyAlignment="1">
      <alignment horizontal="center"/>
    </xf>
    <xf numFmtId="0" fontId="42" fillId="13" borderId="38" xfId="0" applyFont="1" applyFill="1" applyBorder="1" applyAlignment="1">
      <alignment horizontal="center"/>
    </xf>
    <xf numFmtId="0" fontId="17" fillId="0" borderId="0" xfId="2" applyFont="1"/>
    <xf numFmtId="0" fontId="18" fillId="0" borderId="0" xfId="2" applyFont="1"/>
    <xf numFmtId="165" fontId="14" fillId="0" borderId="0" xfId="3" applyNumberFormat="1" applyFont="1" applyAlignment="1">
      <alignment horizontal="center" vertical="center"/>
    </xf>
    <xf numFmtId="0" fontId="30" fillId="0" borderId="0" xfId="0" applyFont="1" applyAlignment="1">
      <alignment horizontal="left" vertical="center" wrapText="1"/>
    </xf>
    <xf numFmtId="0" fontId="35" fillId="0" borderId="0" xfId="0" applyFont="1" applyAlignment="1">
      <alignment horizontal="left"/>
    </xf>
    <xf numFmtId="6" fontId="30" fillId="12" borderId="7" xfId="0" applyNumberFormat="1" applyFont="1" applyFill="1" applyBorder="1" applyAlignment="1" applyProtection="1">
      <alignment horizontal="center" vertical="center" wrapText="1"/>
      <protection locked="0"/>
    </xf>
    <xf numFmtId="6" fontId="30" fillId="12" borderId="8" xfId="0" applyNumberFormat="1" applyFont="1" applyFill="1" applyBorder="1" applyAlignment="1" applyProtection="1">
      <alignment horizontal="center" vertical="center" wrapText="1"/>
      <protection locked="0"/>
    </xf>
    <xf numFmtId="0" fontId="27" fillId="13" borderId="7" xfId="0" applyFont="1" applyFill="1" applyBorder="1" applyAlignment="1" applyProtection="1">
      <alignment horizontal="center" vertical="center" textRotation="90" wrapText="1"/>
      <protection locked="0"/>
    </xf>
    <xf numFmtId="0" fontId="27" fillId="13" borderId="5" xfId="0" applyFont="1" applyFill="1" applyBorder="1" applyAlignment="1" applyProtection="1">
      <alignment horizontal="center" vertical="center" textRotation="90" wrapText="1"/>
      <protection locked="0"/>
    </xf>
    <xf numFmtId="0" fontId="27" fillId="13" borderId="2" xfId="0" applyFont="1" applyFill="1" applyBorder="1" applyAlignment="1" applyProtection="1">
      <alignment horizontal="center" vertical="center" textRotation="90" wrapText="1"/>
      <protection locked="0"/>
    </xf>
    <xf numFmtId="6" fontId="30" fillId="9" borderId="2" xfId="0" applyNumberFormat="1" applyFont="1" applyFill="1" applyBorder="1" applyAlignment="1">
      <alignment horizontal="center" vertical="center" wrapText="1"/>
    </xf>
    <xf numFmtId="6" fontId="30" fillId="9" borderId="14" xfId="0" applyNumberFormat="1" applyFont="1" applyFill="1" applyBorder="1" applyAlignment="1">
      <alignment horizontal="center" vertical="center" wrapText="1"/>
    </xf>
    <xf numFmtId="0" fontId="25" fillId="11" borderId="5" xfId="0" applyFont="1" applyFill="1" applyBorder="1" applyAlignment="1" applyProtection="1">
      <alignment horizontal="center" vertical="center" wrapText="1"/>
      <protection locked="0"/>
    </xf>
    <xf numFmtId="6" fontId="30" fillId="12" borderId="2" xfId="0" applyNumberFormat="1" applyFont="1" applyFill="1" applyBorder="1" applyAlignment="1" applyProtection="1">
      <alignment horizontal="center" vertical="center" wrapText="1"/>
      <protection locked="0"/>
    </xf>
    <xf numFmtId="6" fontId="30" fillId="9" borderId="7" xfId="0" applyNumberFormat="1" applyFont="1" applyFill="1" applyBorder="1" applyAlignment="1">
      <alignment horizontal="center" vertical="center" wrapText="1"/>
    </xf>
    <xf numFmtId="0" fontId="23" fillId="0" borderId="0" xfId="0" applyFont="1" applyAlignment="1">
      <alignment horizontal="center"/>
    </xf>
    <xf numFmtId="0" fontId="34" fillId="0" borderId="10" xfId="0" applyFont="1" applyBorder="1" applyAlignment="1" applyProtection="1">
      <alignment horizontal="left" vertical="center"/>
      <protection locked="0"/>
    </xf>
    <xf numFmtId="0" fontId="34" fillId="0" borderId="12" xfId="0" applyFont="1" applyBorder="1" applyAlignment="1" applyProtection="1">
      <alignment horizontal="left" vertical="center"/>
      <protection locked="0"/>
    </xf>
    <xf numFmtId="0" fontId="27" fillId="13" borderId="1" xfId="0" applyFont="1" applyFill="1" applyBorder="1" applyAlignment="1" applyProtection="1">
      <alignment horizontal="center" vertical="center" textRotation="90" wrapText="1"/>
      <protection locked="0"/>
    </xf>
    <xf numFmtId="0" fontId="37" fillId="13" borderId="33" xfId="0" applyFont="1" applyFill="1" applyBorder="1" applyAlignment="1">
      <alignment horizontal="center" vertical="center" wrapText="1"/>
    </xf>
    <xf numFmtId="0" fontId="37" fillId="13" borderId="18" xfId="0" applyFont="1" applyFill="1" applyBorder="1" applyAlignment="1">
      <alignment horizontal="right" wrapText="1"/>
    </xf>
    <xf numFmtId="0" fontId="37" fillId="13" borderId="0" xfId="0" applyFont="1" applyFill="1" applyAlignment="1">
      <alignment horizontal="right" wrapText="1"/>
    </xf>
    <xf numFmtId="0" fontId="27" fillId="13" borderId="15" xfId="0" applyFont="1" applyFill="1" applyBorder="1" applyAlignment="1" applyProtection="1">
      <alignment horizontal="center" vertical="center" textRotation="90" wrapText="1"/>
      <protection locked="0"/>
    </xf>
    <xf numFmtId="0" fontId="27" fillId="13" borderId="31" xfId="0" applyFont="1" applyFill="1" applyBorder="1" applyAlignment="1" applyProtection="1">
      <alignment horizontal="center" vertical="center" textRotation="90" wrapText="1"/>
      <protection locked="0"/>
    </xf>
    <xf numFmtId="0" fontId="27" fillId="13" borderId="32" xfId="0" applyFont="1" applyFill="1" applyBorder="1" applyAlignment="1" applyProtection="1">
      <alignment horizontal="center" vertical="center" textRotation="90" wrapText="1"/>
      <protection locked="0"/>
    </xf>
    <xf numFmtId="0" fontId="38" fillId="14" borderId="10" xfId="0" applyFont="1" applyFill="1" applyBorder="1" applyAlignment="1" applyProtection="1">
      <alignment horizontal="center" vertical="center"/>
      <protection locked="0"/>
    </xf>
    <xf numFmtId="0" fontId="38" fillId="14" borderId="11" xfId="0" applyFont="1" applyFill="1" applyBorder="1" applyAlignment="1" applyProtection="1">
      <alignment horizontal="center" vertical="center"/>
      <protection locked="0"/>
    </xf>
    <xf numFmtId="0" fontId="38" fillId="14" borderId="12" xfId="0" applyFont="1" applyFill="1" applyBorder="1" applyAlignment="1" applyProtection="1">
      <alignment horizontal="center" vertical="center"/>
      <protection locked="0"/>
    </xf>
    <xf numFmtId="6" fontId="18" fillId="12" borderId="47" xfId="4" applyNumberFormat="1" applyFont="1" applyFill="1" applyBorder="1" applyAlignment="1">
      <alignment horizontal="center" vertical="center"/>
    </xf>
    <xf numFmtId="6" fontId="18" fillId="12" borderId="49" xfId="4" applyNumberFormat="1" applyFont="1" applyFill="1" applyBorder="1" applyAlignment="1">
      <alignment horizontal="center" vertical="center"/>
    </xf>
    <xf numFmtId="6" fontId="18" fillId="12" borderId="50" xfId="4" applyNumberFormat="1" applyFont="1" applyFill="1" applyBorder="1" applyAlignment="1">
      <alignment horizontal="center" vertical="center"/>
    </xf>
    <xf numFmtId="0" fontId="34" fillId="0" borderId="1" xfId="0" applyFont="1" applyBorder="1" applyAlignment="1">
      <alignment horizontal="center" vertical="top" wrapText="1"/>
    </xf>
    <xf numFmtId="0" fontId="28" fillId="13" borderId="1" xfId="0" applyFont="1" applyFill="1" applyBorder="1" applyAlignment="1">
      <alignment horizontal="center"/>
    </xf>
    <xf numFmtId="0" fontId="34" fillId="0" borderId="48" xfId="0" applyFont="1" applyBorder="1" applyAlignment="1">
      <alignment horizontal="center" vertical="top"/>
    </xf>
    <xf numFmtId="0" fontId="34" fillId="0" borderId="6" xfId="0" applyFont="1" applyBorder="1" applyAlignment="1">
      <alignment horizontal="center" vertical="top"/>
    </xf>
    <xf numFmtId="0" fontId="34" fillId="0" borderId="34" xfId="0" applyFont="1" applyBorder="1" applyAlignment="1">
      <alignment horizontal="center" vertical="top"/>
    </xf>
    <xf numFmtId="0" fontId="34" fillId="0" borderId="1" xfId="0" applyFont="1" applyBorder="1" applyAlignment="1">
      <alignment horizontal="center" vertical="top"/>
    </xf>
    <xf numFmtId="0" fontId="34" fillId="0" borderId="1" xfId="0" applyFont="1" applyBorder="1" applyAlignment="1">
      <alignment horizontal="center" vertical="center" wrapText="1"/>
    </xf>
    <xf numFmtId="0" fontId="34" fillId="0" borderId="32" xfId="0" applyFont="1" applyBorder="1" applyAlignment="1">
      <alignment horizontal="center" vertical="top"/>
    </xf>
    <xf numFmtId="0" fontId="34" fillId="0" borderId="36" xfId="0" applyFont="1" applyBorder="1" applyAlignment="1">
      <alignment horizontal="center" vertical="top"/>
    </xf>
    <xf numFmtId="0" fontId="34" fillId="0" borderId="35" xfId="0" applyFont="1" applyBorder="1" applyAlignment="1">
      <alignment horizontal="center" vertical="top"/>
    </xf>
    <xf numFmtId="0" fontId="23" fillId="0" borderId="0" xfId="0" applyFont="1" applyAlignment="1">
      <alignment horizontal="left" vertical="center" wrapText="1"/>
    </xf>
    <xf numFmtId="0" fontId="46" fillId="0" borderId="0" xfId="0" applyFont="1" applyAlignment="1">
      <alignment horizontal="left" vertical="center"/>
    </xf>
    <xf numFmtId="0" fontId="17" fillId="0" borderId="41" xfId="0" applyFont="1" applyBorder="1"/>
    <xf numFmtId="0" fontId="17" fillId="0" borderId="40" xfId="0" applyFont="1" applyBorder="1"/>
    <xf numFmtId="0" fontId="17" fillId="0" borderId="37" xfId="0" applyFont="1" applyBorder="1"/>
    <xf numFmtId="0" fontId="17" fillId="0" borderId="34" xfId="0" applyFont="1" applyBorder="1"/>
    <xf numFmtId="0" fontId="42" fillId="13" borderId="47" xfId="0" applyFont="1" applyFill="1" applyBorder="1" applyAlignment="1">
      <alignment horizontal="center" vertical="center"/>
    </xf>
    <xf numFmtId="0" fontId="42" fillId="13" borderId="23" xfId="0" applyFont="1" applyFill="1" applyBorder="1" applyAlignment="1">
      <alignment horizontal="center" vertical="center"/>
    </xf>
    <xf numFmtId="0" fontId="42" fillId="13" borderId="45" xfId="0" applyFont="1" applyFill="1" applyBorder="1" applyAlignment="1">
      <alignment horizontal="center" vertical="center"/>
    </xf>
    <xf numFmtId="0" fontId="39" fillId="13" borderId="24" xfId="0" applyFont="1" applyFill="1" applyBorder="1" applyAlignment="1">
      <alignment horizontal="left" vertical="center"/>
    </xf>
    <xf numFmtId="0" fontId="39" fillId="13" borderId="25" xfId="0" applyFont="1" applyFill="1" applyBorder="1" applyAlignment="1">
      <alignment horizontal="left" vertical="center"/>
    </xf>
    <xf numFmtId="0" fontId="39" fillId="13" borderId="26" xfId="0" applyFont="1" applyFill="1" applyBorder="1" applyAlignment="1">
      <alignment horizontal="left" vertical="center"/>
    </xf>
    <xf numFmtId="0" fontId="4" fillId="6" borderId="1" xfId="0" applyFont="1" applyFill="1" applyBorder="1" applyAlignment="1" applyProtection="1">
      <alignment horizontal="left" vertical="center" wrapText="1"/>
      <protection locked="0"/>
    </xf>
    <xf numFmtId="0" fontId="8" fillId="7" borderId="7" xfId="0" applyFont="1" applyFill="1" applyBorder="1" applyAlignment="1" applyProtection="1">
      <alignment horizontal="center" vertical="center" textRotation="90" wrapText="1"/>
      <protection locked="0"/>
    </xf>
    <xf numFmtId="0" fontId="8" fillId="7" borderId="5" xfId="0" applyFont="1" applyFill="1" applyBorder="1" applyAlignment="1" applyProtection="1">
      <alignment horizontal="center" vertical="center" textRotation="90" wrapText="1"/>
      <protection locked="0"/>
    </xf>
    <xf numFmtId="0" fontId="8" fillId="7" borderId="2" xfId="0" applyFont="1" applyFill="1" applyBorder="1" applyAlignment="1" applyProtection="1">
      <alignment horizontal="center" vertical="center" textRotation="90" wrapText="1"/>
      <protection locked="0"/>
    </xf>
    <xf numFmtId="6" fontId="5" fillId="0" borderId="1" xfId="0" applyNumberFormat="1" applyFont="1" applyBorder="1" applyAlignment="1" applyProtection="1">
      <alignment horizontal="center" vertical="center" wrapText="1"/>
      <protection locked="0"/>
    </xf>
    <xf numFmtId="6" fontId="5" fillId="0" borderId="3" xfId="0" applyNumberFormat="1" applyFont="1" applyBorder="1" applyAlignment="1" applyProtection="1">
      <alignment horizontal="center" vertical="center" wrapText="1"/>
      <protection locked="0"/>
    </xf>
    <xf numFmtId="6" fontId="5" fillId="0" borderId="7" xfId="0" applyNumberFormat="1" applyFont="1" applyBorder="1" applyAlignment="1" applyProtection="1">
      <alignment horizontal="center" vertical="center" wrapText="1"/>
      <protection locked="0"/>
    </xf>
    <xf numFmtId="6" fontId="5" fillId="0" borderId="8" xfId="0" applyNumberFormat="1" applyFont="1" applyBorder="1" applyAlignment="1" applyProtection="1">
      <alignment horizontal="center" vertical="center" wrapText="1"/>
      <protection locked="0"/>
    </xf>
    <xf numFmtId="0" fontId="9" fillId="0" borderId="0" xfId="0" applyFont="1" applyAlignment="1">
      <alignment horizontal="center"/>
    </xf>
    <xf numFmtId="0" fontId="5" fillId="3" borderId="5" xfId="0" applyFont="1" applyFill="1" applyBorder="1" applyAlignment="1" applyProtection="1">
      <alignment horizontal="center" vertical="center" wrapText="1"/>
      <protection locked="0"/>
    </xf>
    <xf numFmtId="38" fontId="5" fillId="0" borderId="1" xfId="0" applyNumberFormat="1" applyFont="1" applyBorder="1" applyAlignment="1" applyProtection="1">
      <alignment horizontal="center" vertical="center" wrapText="1"/>
      <protection locked="0"/>
    </xf>
    <xf numFmtId="38" fontId="5" fillId="0" borderId="3" xfId="0" applyNumberFormat="1" applyFont="1" applyBorder="1" applyAlignment="1" applyProtection="1">
      <alignment horizontal="center" vertical="center" wrapText="1"/>
      <protection locked="0"/>
    </xf>
    <xf numFmtId="38" fontId="5" fillId="2" borderId="7" xfId="0" applyNumberFormat="1" applyFont="1" applyFill="1" applyBorder="1" applyAlignment="1" applyProtection="1">
      <alignment horizontal="center" vertical="center" wrapText="1"/>
      <protection locked="0"/>
    </xf>
    <xf numFmtId="38" fontId="5" fillId="2" borderId="8" xfId="0" applyNumberFormat="1" applyFont="1" applyFill="1" applyBorder="1" applyAlignment="1" applyProtection="1">
      <alignment horizontal="center" vertical="center" wrapText="1"/>
      <protection locked="0"/>
    </xf>
    <xf numFmtId="38" fontId="5" fillId="0" borderId="7" xfId="0" applyNumberFormat="1" applyFont="1" applyBorder="1" applyAlignment="1" applyProtection="1">
      <alignment horizontal="center" vertical="center" wrapText="1"/>
      <protection locked="0"/>
    </xf>
    <xf numFmtId="38" fontId="5" fillId="0" borderId="8" xfId="0" applyNumberFormat="1"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textRotation="90" wrapText="1"/>
      <protection locked="0"/>
    </xf>
    <xf numFmtId="0" fontId="10" fillId="7" borderId="2" xfId="0" applyFont="1" applyFill="1" applyBorder="1" applyAlignment="1" applyProtection="1">
      <alignment horizontal="right" vertical="center" wrapText="1"/>
      <protection locked="0"/>
    </xf>
    <xf numFmtId="0" fontId="10" fillId="7" borderId="1" xfId="0" applyFont="1" applyFill="1" applyBorder="1" applyAlignment="1" applyProtection="1">
      <alignment horizontal="right" vertical="center" wrapText="1"/>
      <protection locked="0"/>
    </xf>
    <xf numFmtId="0" fontId="10" fillId="7" borderId="7" xfId="0" applyFont="1" applyFill="1" applyBorder="1" applyAlignment="1" applyProtection="1">
      <alignment horizontal="right" vertical="center" wrapText="1"/>
      <protection locked="0"/>
    </xf>
    <xf numFmtId="0" fontId="4" fillId="7" borderId="1"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6" fontId="5" fillId="2" borderId="1" xfId="0" applyNumberFormat="1" applyFont="1" applyFill="1" applyBorder="1" applyAlignment="1" applyProtection="1">
      <alignment horizontal="center" vertical="center" wrapText="1"/>
      <protection locked="0"/>
    </xf>
    <xf numFmtId="6" fontId="5" fillId="2" borderId="3"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wrapText="1"/>
      <protection locked="0"/>
    </xf>
    <xf numFmtId="0" fontId="48" fillId="0" borderId="0" xfId="2" applyFont="1" applyAlignment="1">
      <alignment horizontal="left" vertical="top" wrapText="1"/>
    </xf>
    <xf numFmtId="0" fontId="48" fillId="0" borderId="0" xfId="0" applyFont="1" applyAlignment="1">
      <alignment vertical="center"/>
    </xf>
  </cellXfs>
  <cellStyles count="6">
    <cellStyle name="Comma" xfId="4" builtinId="3"/>
    <cellStyle name="Comma 2" xfId="3" xr:uid="{00000000-0005-0000-0000-000000000000}"/>
    <cellStyle name="Currency" xfId="5" builtinId="4"/>
    <cellStyle name="Normal" xfId="0" builtinId="0"/>
    <cellStyle name="Normal 2" xfId="2" xr:uid="{00000000-0005-0000-0000-000002000000}"/>
    <cellStyle name="Percent" xfId="1" builtinId="5"/>
  </cellStyles>
  <dxfs count="6">
    <dxf>
      <fill>
        <patternFill>
          <bgColor theme="7" tint="0.59996337778862885"/>
        </patternFill>
      </fill>
    </dxf>
    <dxf>
      <fill>
        <patternFill patternType="none">
          <bgColor auto="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9" defaultPivotStyle="PivotStyleLight16"/>
  <colors>
    <mruColors>
      <color rgb="FF008FD2"/>
      <color rgb="FF657C91"/>
      <color rgb="FFFFF2CC"/>
      <color rgb="FFFFFFE1"/>
      <color rgb="FFED1A3B"/>
      <color rgb="FF218F8B"/>
      <color rgb="FFE7E7E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Trebuchet MS" panose="020B0603020202020204" pitchFamily="34" charset="0"/>
                <a:ea typeface="+mn-ea"/>
                <a:cs typeface="+mn-cs"/>
              </a:defRPr>
            </a:pPr>
            <a:r>
              <a:rPr lang="en-US" b="1">
                <a:solidFill>
                  <a:sysClr val="windowText" lastClr="000000"/>
                </a:solidFill>
                <a:latin typeface="Trebuchet MS" panose="020B0603020202020204" pitchFamily="34" charset="0"/>
              </a:rPr>
              <a:t>Operating</a:t>
            </a:r>
            <a:r>
              <a:rPr lang="en-US" b="1" baseline="0">
                <a:solidFill>
                  <a:sysClr val="windowText" lastClr="000000"/>
                </a:solidFill>
                <a:latin typeface="Trebuchet MS" panose="020B0603020202020204" pitchFamily="34" charset="0"/>
              </a:rPr>
              <a:t> Surplus (Deficit)</a:t>
            </a:r>
            <a:endParaRPr lang="en-US" b="1">
              <a:solidFill>
                <a:sysClr val="windowText" lastClr="000000"/>
              </a:solidFill>
              <a:latin typeface="Trebuchet MS" panose="020B0603020202020204" pitchFamily="34" charset="0"/>
            </a:endParaRPr>
          </a:p>
        </c:rich>
      </c:tx>
      <c:overlay val="0"/>
      <c:spPr>
        <a:noFill/>
        <a:ln>
          <a:noFill/>
        </a:ln>
        <a:effectLst/>
      </c:spPr>
    </c:title>
    <c:autoTitleDeleted val="0"/>
    <c:plotArea>
      <c:layout/>
      <c:lineChart>
        <c:grouping val="stacked"/>
        <c:varyColors val="0"/>
        <c:ser>
          <c:idx val="2"/>
          <c:order val="0"/>
          <c:tx>
            <c:v>Operating Surplus (Deficit)</c:v>
          </c:tx>
          <c:spPr>
            <a:ln w="28575" cap="rnd">
              <a:solidFill>
                <a:schemeClr val="accent3"/>
              </a:solidFill>
              <a:round/>
            </a:ln>
            <a:effectLst/>
          </c:spPr>
          <c:marker>
            <c:symbol val="square"/>
            <c:size val="5"/>
          </c:marker>
          <c:cat>
            <c:numRef>
              <c:f>'Data Inputs'!$C$7:$E$7</c:f>
              <c:numCache>
                <c:formatCode>General</c:formatCode>
                <c:ptCount val="3"/>
              </c:numCache>
            </c:numRef>
          </c:cat>
          <c:val>
            <c:numRef>
              <c:f>'Data Inputs'!$C$12:$E$12</c:f>
              <c:numCache>
                <c:formatCode>"$"#,##0_);[Red]\("$"#,##0\)</c:formatCode>
                <c:ptCount val="3"/>
                <c:pt idx="0">
                  <c:v>0</c:v>
                </c:pt>
                <c:pt idx="1">
                  <c:v>0</c:v>
                </c:pt>
                <c:pt idx="2">
                  <c:v>0</c:v>
                </c:pt>
              </c:numCache>
            </c:numRef>
          </c:val>
          <c:smooth val="0"/>
          <c:extLst>
            <c:ext xmlns:c16="http://schemas.microsoft.com/office/drawing/2014/chart" uri="{C3380CC4-5D6E-409C-BE32-E72D297353CC}">
              <c16:uniqueId val="{00000000-8691-4AE9-9444-E0F92364052D}"/>
            </c:ext>
          </c:extLst>
        </c:ser>
        <c:dLbls>
          <c:showLegendKey val="0"/>
          <c:showVal val="0"/>
          <c:showCatName val="0"/>
          <c:showSerName val="0"/>
          <c:showPercent val="0"/>
          <c:showBubbleSize val="0"/>
        </c:dLbls>
        <c:marker val="1"/>
        <c:smooth val="0"/>
        <c:axId val="108753280"/>
        <c:axId val="108754816"/>
      </c:lineChart>
      <c:catAx>
        <c:axId val="1087532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b" anchorCtr="0"/>
          <a:lstStyle/>
          <a:p>
            <a:pPr>
              <a:defRPr sz="900" b="0" i="0" u="none" strike="noStrike" kern="1200" baseline="0">
                <a:solidFill>
                  <a:schemeClr val="bg1">
                    <a:lumMod val="50000"/>
                  </a:schemeClr>
                </a:solidFill>
                <a:latin typeface="+mn-lt"/>
                <a:ea typeface="+mn-ea"/>
                <a:cs typeface="+mn-cs"/>
              </a:defRPr>
            </a:pPr>
            <a:endParaRPr lang="en-US"/>
          </a:p>
        </c:txPr>
        <c:crossAx val="108754816"/>
        <c:crosses val="autoZero"/>
        <c:auto val="0"/>
        <c:lblAlgn val="ctr"/>
        <c:lblOffset val="500"/>
        <c:noMultiLvlLbl val="0"/>
      </c:catAx>
      <c:valAx>
        <c:axId val="108754816"/>
        <c:scaling>
          <c:orientation val="minMax"/>
        </c:scaling>
        <c:delete val="0"/>
        <c:axPos val="l"/>
        <c:majorGridlines>
          <c:spPr>
            <a:ln>
              <a:solidFill>
                <a:sysClr val="windowText" lastClr="000000">
                  <a:lumMod val="15000"/>
                  <a:lumOff val="85000"/>
                </a:sysClr>
              </a:solidFill>
            </a:ln>
          </c:spPr>
        </c:majorGridlines>
        <c:numFmt formatCode="&quot;$&quot;#,##0;[Red]&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53280"/>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ysClr val="windowText" lastClr="000000"/>
                </a:solidFill>
                <a:latin typeface="Trebuchet MS" panose="020B0603020202020204" pitchFamily="34" charset="0"/>
                <a:ea typeface="+mn-ea"/>
                <a:cs typeface="+mn-cs"/>
              </a:defRPr>
            </a:pPr>
            <a:r>
              <a:rPr lang="en-US" sz="1400" b="1" i="0" u="none" strike="noStrike" kern="1200" spc="0" baseline="0">
                <a:solidFill>
                  <a:sysClr val="windowText" lastClr="000000"/>
                </a:solidFill>
                <a:latin typeface="Trebuchet MS" panose="020B0603020202020204" pitchFamily="34" charset="0"/>
                <a:ea typeface="+mn-ea"/>
                <a:cs typeface="+mn-cs"/>
              </a:rPr>
              <a:t>Functional Expense Mix</a:t>
            </a:r>
          </a:p>
        </c:rich>
      </c:tx>
      <c:overlay val="0"/>
      <c:spPr>
        <a:noFill/>
        <a:ln>
          <a:noFill/>
        </a:ln>
        <a:effectLst/>
      </c:spPr>
    </c:title>
    <c:autoTitleDeleted val="0"/>
    <c:plotArea>
      <c:layout>
        <c:manualLayout>
          <c:layoutTarget val="inner"/>
          <c:xMode val="edge"/>
          <c:yMode val="edge"/>
          <c:x val="8.8875016362153836E-2"/>
          <c:y val="0.16723786260409251"/>
          <c:w val="0.60937344259315862"/>
          <c:h val="0.74032279006434254"/>
        </c:manualLayout>
      </c:layout>
      <c:barChart>
        <c:barDir val="col"/>
        <c:grouping val="percentStacked"/>
        <c:varyColors val="0"/>
        <c:ser>
          <c:idx val="0"/>
          <c:order val="0"/>
          <c:tx>
            <c:strRef>
              <c:f>'Data Inputs'!$B$16</c:f>
              <c:strCache>
                <c:ptCount val="1"/>
                <c:pt idx="0">
                  <c:v>Total Program Expense</c:v>
                </c:pt>
              </c:strCache>
            </c:strRef>
          </c:tx>
          <c:spPr>
            <a:solidFill>
              <a:schemeClr val="accent1"/>
            </a:solidFill>
            <a:ln>
              <a:noFill/>
            </a:ln>
            <a:effectLst/>
          </c:spPr>
          <c:invertIfNegative val="0"/>
          <c:dLbls>
            <c:delete val="1"/>
          </c:dLbls>
          <c:cat>
            <c:numRef>
              <c:f>'Data Inputs'!$C$7:$F$7</c:f>
              <c:numCache>
                <c:formatCode>General</c:formatCode>
                <c:ptCount val="4"/>
              </c:numCache>
            </c:numRef>
          </c:cat>
          <c:val>
            <c:numRef>
              <c:f>'Data Inputs'!$C$18:$F$18</c:f>
              <c:numCache>
                <c:formatCode>0%</c:formatCode>
                <c:ptCount val="4"/>
                <c:pt idx="0">
                  <c:v>0</c:v>
                </c:pt>
                <c:pt idx="1">
                  <c:v>0</c:v>
                </c:pt>
                <c:pt idx="2">
                  <c:v>0</c:v>
                </c:pt>
                <c:pt idx="3">
                  <c:v>0</c:v>
                </c:pt>
              </c:numCache>
            </c:numRef>
          </c:val>
          <c:extLst>
            <c:ext xmlns:c16="http://schemas.microsoft.com/office/drawing/2014/chart" uri="{C3380CC4-5D6E-409C-BE32-E72D297353CC}">
              <c16:uniqueId val="{00000000-18D5-41D8-BF32-CBDD3B82B2F4}"/>
            </c:ext>
          </c:extLst>
        </c:ser>
        <c:ser>
          <c:idx val="1"/>
          <c:order val="1"/>
          <c:tx>
            <c:strRef>
              <c:f>'Data Inputs'!$B$19</c:f>
              <c:strCache>
                <c:ptCount val="1"/>
                <c:pt idx="0">
                  <c:v>Total Management &amp; General Expense</c:v>
                </c:pt>
              </c:strCache>
            </c:strRef>
          </c:tx>
          <c:spPr>
            <a:solidFill>
              <a:schemeClr val="accent2"/>
            </a:solidFill>
            <a:ln>
              <a:noFill/>
            </a:ln>
            <a:effectLst/>
          </c:spPr>
          <c:invertIfNegative val="0"/>
          <c:dLbls>
            <c:delete val="1"/>
          </c:dLbls>
          <c:cat>
            <c:numRef>
              <c:f>'Data Inputs'!$C$7:$F$7</c:f>
              <c:numCache>
                <c:formatCode>General</c:formatCode>
                <c:ptCount val="4"/>
              </c:numCache>
            </c:numRef>
          </c:cat>
          <c:val>
            <c:numRef>
              <c:f>'Data Inputs'!$C$21:$F$21</c:f>
              <c:numCache>
                <c:formatCode>0%</c:formatCode>
                <c:ptCount val="4"/>
                <c:pt idx="0">
                  <c:v>0</c:v>
                </c:pt>
                <c:pt idx="1">
                  <c:v>0</c:v>
                </c:pt>
                <c:pt idx="2">
                  <c:v>0</c:v>
                </c:pt>
                <c:pt idx="3">
                  <c:v>0</c:v>
                </c:pt>
              </c:numCache>
            </c:numRef>
          </c:val>
          <c:extLst>
            <c:ext xmlns:c16="http://schemas.microsoft.com/office/drawing/2014/chart" uri="{C3380CC4-5D6E-409C-BE32-E72D297353CC}">
              <c16:uniqueId val="{00000001-18D5-41D8-BF32-CBDD3B82B2F4}"/>
            </c:ext>
          </c:extLst>
        </c:ser>
        <c:ser>
          <c:idx val="2"/>
          <c:order val="2"/>
          <c:tx>
            <c:strRef>
              <c:f>'Data Inputs'!$B$22</c:f>
              <c:strCache>
                <c:ptCount val="1"/>
                <c:pt idx="0">
                  <c:v>Total Fundraising Expense</c:v>
                </c:pt>
              </c:strCache>
            </c:strRef>
          </c:tx>
          <c:spPr>
            <a:solidFill>
              <a:schemeClr val="accent3"/>
            </a:solidFill>
            <a:ln>
              <a:noFill/>
            </a:ln>
            <a:effectLst/>
          </c:spPr>
          <c:invertIfNegative val="0"/>
          <c:dLbls>
            <c:delete val="1"/>
          </c:dLbls>
          <c:cat>
            <c:numRef>
              <c:f>'Data Inputs'!$C$7:$F$7</c:f>
              <c:numCache>
                <c:formatCode>General</c:formatCode>
                <c:ptCount val="4"/>
              </c:numCache>
            </c:numRef>
          </c:cat>
          <c:val>
            <c:numRef>
              <c:f>'Data Inputs'!$C$24:$F$24</c:f>
              <c:numCache>
                <c:formatCode>0%</c:formatCode>
                <c:ptCount val="4"/>
                <c:pt idx="0">
                  <c:v>0</c:v>
                </c:pt>
                <c:pt idx="1">
                  <c:v>0</c:v>
                </c:pt>
                <c:pt idx="2">
                  <c:v>0</c:v>
                </c:pt>
                <c:pt idx="3">
                  <c:v>0</c:v>
                </c:pt>
              </c:numCache>
            </c:numRef>
          </c:val>
          <c:extLst>
            <c:ext xmlns:c16="http://schemas.microsoft.com/office/drawing/2014/chart" uri="{C3380CC4-5D6E-409C-BE32-E72D297353CC}">
              <c16:uniqueId val="{00000002-18D5-41D8-BF32-CBDD3B82B2F4}"/>
            </c:ext>
          </c:extLst>
        </c:ser>
        <c:dLbls>
          <c:showLegendKey val="0"/>
          <c:showVal val="1"/>
          <c:showCatName val="0"/>
          <c:showSerName val="0"/>
          <c:showPercent val="0"/>
          <c:showBubbleSize val="0"/>
        </c:dLbls>
        <c:gapWidth val="96"/>
        <c:overlap val="100"/>
        <c:axId val="108788352"/>
        <c:axId val="111415680"/>
      </c:barChart>
      <c:catAx>
        <c:axId val="10878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15680"/>
        <c:crosses val="autoZero"/>
        <c:auto val="0"/>
        <c:lblAlgn val="ctr"/>
        <c:lblOffset val="100"/>
        <c:noMultiLvlLbl val="0"/>
      </c:catAx>
      <c:valAx>
        <c:axId val="111415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788352"/>
        <c:crosses val="autoZero"/>
        <c:crossBetween val="between"/>
      </c:valAx>
      <c:spPr>
        <a:noFill/>
        <a:ln>
          <a:noFill/>
        </a:ln>
        <a:effectLst/>
      </c:spPr>
    </c:plotArea>
    <c:legend>
      <c:legendPos val="r"/>
      <c:layout>
        <c:manualLayout>
          <c:xMode val="edge"/>
          <c:yMode val="edge"/>
          <c:x val="0.73383489255819301"/>
          <c:y val="0.34407806561445453"/>
          <c:w val="0.24328811441138484"/>
          <c:h val="0.483590705832021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panose="020B0603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ysClr val="windowText" lastClr="000000"/>
                </a:solidFill>
                <a:latin typeface="Trebuchet MS" panose="020B0603020202020204" pitchFamily="34" charset="0"/>
                <a:ea typeface="+mn-ea"/>
                <a:cs typeface="+mn-cs"/>
              </a:defRPr>
            </a:pPr>
            <a:r>
              <a:rPr lang="en-US" sz="1400" b="1" i="0" u="none" strike="noStrike" kern="1200" spc="0" baseline="0">
                <a:solidFill>
                  <a:sysClr val="windowText" lastClr="000000"/>
                </a:solidFill>
                <a:latin typeface="Trebuchet MS" panose="020B0603020202020204" pitchFamily="34" charset="0"/>
                <a:ea typeface="+mn-ea"/>
                <a:cs typeface="+mn-cs"/>
              </a:rPr>
              <a:t>Months of LUNA</a:t>
            </a:r>
          </a:p>
        </c:rich>
      </c:tx>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square"/>
            <c:size val="5"/>
          </c:marker>
          <c:cat>
            <c:numRef>
              <c:f>'Data Inputs'!$C$7:$E$7</c:f>
              <c:numCache>
                <c:formatCode>General</c:formatCode>
                <c:ptCount val="3"/>
              </c:numCache>
            </c:numRef>
          </c:cat>
          <c:val>
            <c:numRef>
              <c:f>'Data Inputs'!$C$40:$E$40</c:f>
              <c:numCache>
                <c:formatCode>#,##0.0_);[Red]\(#,##0.0\)</c:formatCode>
                <c:ptCount val="3"/>
                <c:pt idx="0">
                  <c:v>0</c:v>
                </c:pt>
                <c:pt idx="1">
                  <c:v>0</c:v>
                </c:pt>
                <c:pt idx="2">
                  <c:v>0</c:v>
                </c:pt>
              </c:numCache>
            </c:numRef>
          </c:val>
          <c:smooth val="0"/>
          <c:extLst>
            <c:ext xmlns:c16="http://schemas.microsoft.com/office/drawing/2014/chart" uri="{C3380CC4-5D6E-409C-BE32-E72D297353CC}">
              <c16:uniqueId val="{00000000-6B75-4AAA-A4B6-43C0D3A8C169}"/>
            </c:ext>
          </c:extLst>
        </c:ser>
        <c:dLbls>
          <c:showLegendKey val="0"/>
          <c:showVal val="0"/>
          <c:showCatName val="0"/>
          <c:showSerName val="0"/>
          <c:showPercent val="0"/>
          <c:showBubbleSize val="0"/>
        </c:dLbls>
        <c:marker val="1"/>
        <c:smooth val="0"/>
        <c:axId val="111477120"/>
        <c:axId val="111478656"/>
      </c:lineChart>
      <c:catAx>
        <c:axId val="111477120"/>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78656"/>
        <c:crosses val="autoZero"/>
        <c:auto val="0"/>
        <c:lblAlgn val="ctr"/>
        <c:lblOffset val="100"/>
        <c:noMultiLvlLbl val="0"/>
      </c:catAx>
      <c:valAx>
        <c:axId val="111478656"/>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477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3" l="0.70000000000000062" r="0.70000000000000062" t="0.75000000000000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ysClr val="windowText" lastClr="000000"/>
                </a:solidFill>
                <a:latin typeface="Trebuchet MS" panose="020B0603020202020204" pitchFamily="34" charset="0"/>
                <a:ea typeface="+mn-ea"/>
                <a:cs typeface="+mn-cs"/>
              </a:defRPr>
            </a:pPr>
            <a:r>
              <a:rPr lang="en-US" sz="1400" b="1" i="0" u="none" strike="noStrike" kern="1200" spc="0" baseline="0">
                <a:solidFill>
                  <a:sysClr val="windowText" lastClr="000000"/>
                </a:solidFill>
                <a:latin typeface="Trebuchet MS" panose="020B0603020202020204" pitchFamily="34" charset="0"/>
                <a:ea typeface="+mn-ea"/>
                <a:cs typeface="+mn-cs"/>
              </a:rPr>
              <a:t>Months of Cash</a:t>
            </a:r>
          </a:p>
        </c:rich>
      </c:tx>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square"/>
            <c:size val="5"/>
          </c:marker>
          <c:cat>
            <c:numRef>
              <c:f>'Data Inputs'!$C$7:$E$7</c:f>
              <c:numCache>
                <c:formatCode>General</c:formatCode>
                <c:ptCount val="3"/>
              </c:numCache>
            </c:numRef>
          </c:cat>
          <c:val>
            <c:numRef>
              <c:f>'Data Inputs'!$C$48:$E$48</c:f>
              <c:numCache>
                <c:formatCode>#,##0.0_);[Red]\(#,##0.0\)</c:formatCode>
                <c:ptCount val="3"/>
                <c:pt idx="0">
                  <c:v>0</c:v>
                </c:pt>
                <c:pt idx="1">
                  <c:v>0</c:v>
                </c:pt>
                <c:pt idx="2">
                  <c:v>0</c:v>
                </c:pt>
              </c:numCache>
            </c:numRef>
          </c:val>
          <c:smooth val="0"/>
          <c:extLst>
            <c:ext xmlns:c16="http://schemas.microsoft.com/office/drawing/2014/chart" uri="{C3380CC4-5D6E-409C-BE32-E72D297353CC}">
              <c16:uniqueId val="{00000000-6106-484D-A7B2-8015E279A54E}"/>
            </c:ext>
          </c:extLst>
        </c:ser>
        <c:dLbls>
          <c:showLegendKey val="0"/>
          <c:showVal val="0"/>
          <c:showCatName val="0"/>
          <c:showSerName val="0"/>
          <c:showPercent val="0"/>
          <c:showBubbleSize val="0"/>
        </c:dLbls>
        <c:marker val="1"/>
        <c:smooth val="0"/>
        <c:axId val="111502848"/>
        <c:axId val="111504384"/>
      </c:lineChart>
      <c:catAx>
        <c:axId val="111502848"/>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504384"/>
        <c:crosses val="autoZero"/>
        <c:auto val="0"/>
        <c:lblAlgn val="ctr"/>
        <c:lblOffset val="100"/>
        <c:noMultiLvlLbl val="0"/>
      </c:catAx>
      <c:valAx>
        <c:axId val="111504384"/>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502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ysClr val="windowText" lastClr="000000"/>
                </a:solidFill>
                <a:latin typeface="Trebuchet MS" panose="020B0603020202020204" pitchFamily="34" charset="0"/>
                <a:ea typeface="+mn-ea"/>
                <a:cs typeface="+mn-cs"/>
              </a:defRPr>
            </a:pPr>
            <a:r>
              <a:rPr lang="en-US" sz="1400" b="1" i="0" u="none" strike="noStrike" kern="1200" spc="0" baseline="0">
                <a:solidFill>
                  <a:sysClr val="windowText" lastClr="000000"/>
                </a:solidFill>
                <a:latin typeface="Trebuchet MS" panose="020B0603020202020204" pitchFamily="34" charset="0"/>
                <a:ea typeface="+mn-ea"/>
                <a:cs typeface="+mn-cs"/>
              </a:rPr>
              <a:t>LUNA Balance</a:t>
            </a:r>
          </a:p>
        </c:rich>
      </c:tx>
      <c:overlay val="0"/>
      <c:spPr>
        <a:noFill/>
        <a:ln>
          <a:noFill/>
        </a:ln>
        <a:effectLst/>
      </c:spPr>
    </c:title>
    <c:autoTitleDeleted val="0"/>
    <c:plotArea>
      <c:layout/>
      <c:barChart>
        <c:barDir val="col"/>
        <c:grouping val="clustered"/>
        <c:varyColors val="0"/>
        <c:ser>
          <c:idx val="0"/>
          <c:order val="0"/>
          <c:spPr>
            <a:ln w="28575" cap="rnd">
              <a:solidFill>
                <a:schemeClr val="accent1"/>
              </a:solidFill>
              <a:round/>
            </a:ln>
            <a:effectLst/>
          </c:spPr>
          <c:invertIfNegative val="0"/>
          <c:cat>
            <c:numRef>
              <c:f>'Data Inputs'!$C$7:$E$7</c:f>
              <c:numCache>
                <c:formatCode>General</c:formatCode>
                <c:ptCount val="3"/>
              </c:numCache>
            </c:numRef>
          </c:cat>
          <c:val>
            <c:numRef>
              <c:f>'Data Inputs'!$C$35:$E$35</c:f>
              <c:numCache>
                <c:formatCode>"$"#,##0_);[Red]\("$"#,##0\)</c:formatCode>
                <c:ptCount val="3"/>
                <c:pt idx="0">
                  <c:v>0</c:v>
                </c:pt>
                <c:pt idx="1">
                  <c:v>0</c:v>
                </c:pt>
                <c:pt idx="2">
                  <c:v>0</c:v>
                </c:pt>
              </c:numCache>
            </c:numRef>
          </c:val>
          <c:extLst>
            <c:ext xmlns:c16="http://schemas.microsoft.com/office/drawing/2014/chart" uri="{C3380CC4-5D6E-409C-BE32-E72D297353CC}">
              <c16:uniqueId val="{00000000-D064-4656-8139-6D7BB47F26F8}"/>
            </c:ext>
          </c:extLst>
        </c:ser>
        <c:dLbls>
          <c:showLegendKey val="0"/>
          <c:showVal val="0"/>
          <c:showCatName val="0"/>
          <c:showSerName val="0"/>
          <c:showPercent val="0"/>
          <c:showBubbleSize val="0"/>
        </c:dLbls>
        <c:gapWidth val="200"/>
        <c:overlap val="-1"/>
        <c:axId val="111532672"/>
        <c:axId val="111620480"/>
      </c:barChart>
      <c:catAx>
        <c:axId val="111532672"/>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20480"/>
        <c:crosses val="autoZero"/>
        <c:auto val="0"/>
        <c:lblAlgn val="ctr"/>
        <c:lblOffset val="100"/>
        <c:noMultiLvlLbl val="0"/>
      </c:catAx>
      <c:valAx>
        <c:axId val="1116204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532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ysClr val="windowText" lastClr="000000"/>
                </a:solidFill>
                <a:latin typeface="Trebuchet MS" panose="020B0603020202020204" pitchFamily="34" charset="0"/>
                <a:ea typeface="+mn-ea"/>
                <a:cs typeface="+mn-cs"/>
              </a:defRPr>
            </a:pPr>
            <a:r>
              <a:rPr lang="en-US" sz="1400" b="1" i="0" u="none" strike="noStrike" kern="1200" spc="0" baseline="0">
                <a:solidFill>
                  <a:sysClr val="windowText" lastClr="000000"/>
                </a:solidFill>
                <a:latin typeface="Trebuchet MS" panose="020B0603020202020204" pitchFamily="34" charset="0"/>
                <a:ea typeface="+mn-ea"/>
                <a:cs typeface="+mn-cs"/>
              </a:rPr>
              <a:t>Cash on Hand</a:t>
            </a:r>
          </a:p>
        </c:rich>
      </c:tx>
      <c:overlay val="0"/>
      <c:spPr>
        <a:noFill/>
        <a:ln>
          <a:noFill/>
        </a:ln>
        <a:effectLst/>
      </c:spPr>
    </c:title>
    <c:autoTitleDeleted val="0"/>
    <c:plotArea>
      <c:layout/>
      <c:barChart>
        <c:barDir val="col"/>
        <c:grouping val="clustered"/>
        <c:varyColors val="0"/>
        <c:ser>
          <c:idx val="0"/>
          <c:order val="0"/>
          <c:spPr>
            <a:ln w="28575" cap="rnd">
              <a:solidFill>
                <a:schemeClr val="accent1"/>
              </a:solidFill>
              <a:round/>
            </a:ln>
            <a:effectLst/>
          </c:spPr>
          <c:invertIfNegative val="0"/>
          <c:cat>
            <c:numRef>
              <c:f>'Data Inputs'!$C$7:$E$7</c:f>
              <c:numCache>
                <c:formatCode>General</c:formatCode>
                <c:ptCount val="3"/>
              </c:numCache>
            </c:numRef>
          </c:cat>
          <c:val>
            <c:numRef>
              <c:f>'Data Inputs'!$C$45:$E$45</c:f>
              <c:numCache>
                <c:formatCode>"$"#,##0_);[Red]\("$"#,##0\)</c:formatCode>
                <c:ptCount val="3"/>
                <c:pt idx="0">
                  <c:v>0</c:v>
                </c:pt>
                <c:pt idx="1">
                  <c:v>0</c:v>
                </c:pt>
                <c:pt idx="2">
                  <c:v>0</c:v>
                </c:pt>
              </c:numCache>
            </c:numRef>
          </c:val>
          <c:extLst>
            <c:ext xmlns:c16="http://schemas.microsoft.com/office/drawing/2014/chart" uri="{C3380CC4-5D6E-409C-BE32-E72D297353CC}">
              <c16:uniqueId val="{00000000-211D-4FEA-837F-16FE98FA1C2F}"/>
            </c:ext>
          </c:extLst>
        </c:ser>
        <c:dLbls>
          <c:showLegendKey val="0"/>
          <c:showVal val="0"/>
          <c:showCatName val="0"/>
          <c:showSerName val="0"/>
          <c:showPercent val="0"/>
          <c:showBubbleSize val="0"/>
        </c:dLbls>
        <c:gapWidth val="150"/>
        <c:axId val="111640576"/>
        <c:axId val="111642112"/>
      </c:barChart>
      <c:catAx>
        <c:axId val="111640576"/>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42112"/>
        <c:crosses val="autoZero"/>
        <c:auto val="0"/>
        <c:lblAlgn val="ctr"/>
        <c:lblOffset val="100"/>
        <c:noMultiLvlLbl val="0"/>
      </c:catAx>
      <c:valAx>
        <c:axId val="1116421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640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3" l="0.70000000000000062" r="0.70000000000000062" t="0.75000000000000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74083</xdr:colOff>
      <xdr:row>0</xdr:row>
      <xdr:rowOff>31749</xdr:rowOff>
    </xdr:from>
    <xdr:to>
      <xdr:col>0</xdr:col>
      <xdr:colOff>1377738</xdr:colOff>
      <xdr:row>2</xdr:row>
      <xdr:rowOff>170814</xdr:rowOff>
    </xdr:to>
    <xdr:pic>
      <xdr:nvPicPr>
        <xdr:cNvPr id="2" name="Picture 1">
          <a:extLst>
            <a:ext uri="{FF2B5EF4-FFF2-40B4-BE49-F238E27FC236}">
              <a16:creationId xmlns:a16="http://schemas.microsoft.com/office/drawing/2014/main" id="{390D89B1-5483-41C5-A8EB-9E7956E97DCA}"/>
            </a:ext>
          </a:extLst>
        </xdr:cNvPr>
        <xdr:cNvPicPr>
          <a:picLocks noChangeAspect="1"/>
        </xdr:cNvPicPr>
      </xdr:nvPicPr>
      <xdr:blipFill>
        <a:blip xmlns:r="http://schemas.openxmlformats.org/officeDocument/2006/relationships" r:embed="rId1"/>
        <a:stretch>
          <a:fillRect/>
        </a:stretch>
      </xdr:blipFill>
      <xdr:spPr>
        <a:xfrm>
          <a:off x="74083" y="31749"/>
          <a:ext cx="1301750" cy="65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1247775</xdr:colOff>
      <xdr:row>17</xdr:row>
      <xdr:rowOff>47625</xdr:rowOff>
    </xdr:from>
    <xdr:to>
      <xdr:col>1</xdr:col>
      <xdr:colOff>2438401</xdr:colOff>
      <xdr:row>17</xdr:row>
      <xdr:rowOff>428625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24025" y="7134225"/>
          <a:ext cx="1190626" cy="381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u="sng"/>
            <a:t>Program Expenses</a:t>
          </a:r>
        </a:p>
        <a:p>
          <a:pPr algn="ctr"/>
          <a:r>
            <a:rPr lang="en-US" sz="800"/>
            <a:t>Total Expenses</a:t>
          </a:r>
        </a:p>
      </xdr:txBody>
    </xdr:sp>
    <xdr:clientData/>
  </xdr:twoCellAnchor>
  <xdr:twoCellAnchor>
    <xdr:from>
      <xdr:col>1</xdr:col>
      <xdr:colOff>2162175</xdr:colOff>
      <xdr:row>20</xdr:row>
      <xdr:rowOff>47624</xdr:rowOff>
    </xdr:from>
    <xdr:to>
      <xdr:col>1</xdr:col>
      <xdr:colOff>3810000</xdr:colOff>
      <xdr:row>20</xdr:row>
      <xdr:rowOff>409575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638425" y="8201024"/>
          <a:ext cx="1647825" cy="3619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u="sng"/>
            <a:t>Management</a:t>
          </a:r>
          <a:r>
            <a:rPr lang="en-US" sz="800" u="sng" baseline="0"/>
            <a:t> &amp; General Expenses</a:t>
          </a:r>
          <a:endParaRPr lang="en-US" sz="800" u="sng"/>
        </a:p>
        <a:p>
          <a:pPr algn="ctr"/>
          <a:r>
            <a:rPr lang="en-US" sz="800"/>
            <a:t>Total Expenses</a:t>
          </a:r>
        </a:p>
      </xdr:txBody>
    </xdr:sp>
    <xdr:clientData/>
  </xdr:twoCellAnchor>
  <xdr:twoCellAnchor>
    <xdr:from>
      <xdr:col>1</xdr:col>
      <xdr:colOff>1485900</xdr:colOff>
      <xdr:row>23</xdr:row>
      <xdr:rowOff>47624</xdr:rowOff>
    </xdr:from>
    <xdr:to>
      <xdr:col>1</xdr:col>
      <xdr:colOff>2705100</xdr:colOff>
      <xdr:row>23</xdr:row>
      <xdr:rowOff>419099</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62150" y="9267824"/>
          <a:ext cx="1219200" cy="3714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u="sng"/>
            <a:t>Fundraising Expenses</a:t>
          </a:r>
        </a:p>
        <a:p>
          <a:pPr algn="ctr"/>
          <a:r>
            <a:rPr lang="en-US" sz="800"/>
            <a:t>Total Expenses</a:t>
          </a:r>
        </a:p>
      </xdr:txBody>
    </xdr:sp>
    <xdr:clientData/>
  </xdr:twoCellAnchor>
  <xdr:twoCellAnchor>
    <xdr:from>
      <xdr:col>1</xdr:col>
      <xdr:colOff>1333500</xdr:colOff>
      <xdr:row>17</xdr:row>
      <xdr:rowOff>104775</xdr:rowOff>
    </xdr:from>
    <xdr:to>
      <xdr:col>1</xdr:col>
      <xdr:colOff>2381250</xdr:colOff>
      <xdr:row>17</xdr:row>
      <xdr:rowOff>342900</xdr:rowOff>
    </xdr:to>
    <xdr:sp macro="" textlink="">
      <xdr:nvSpPr>
        <xdr:cNvPr id="5" name="Double Bracket 4">
          <a:extLst>
            <a:ext uri="{FF2B5EF4-FFF2-40B4-BE49-F238E27FC236}">
              <a16:creationId xmlns:a16="http://schemas.microsoft.com/office/drawing/2014/main" id="{00000000-0008-0000-0100-000005000000}"/>
            </a:ext>
          </a:extLst>
        </xdr:cNvPr>
        <xdr:cNvSpPr/>
      </xdr:nvSpPr>
      <xdr:spPr>
        <a:xfrm>
          <a:off x="1809750" y="7191375"/>
          <a:ext cx="1047750"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en-US"/>
        </a:p>
      </xdr:txBody>
    </xdr:sp>
    <xdr:clientData/>
  </xdr:twoCellAnchor>
  <xdr:twoCellAnchor>
    <xdr:from>
      <xdr:col>1</xdr:col>
      <xdr:colOff>2200274</xdr:colOff>
      <xdr:row>20</xdr:row>
      <xdr:rowOff>95250</xdr:rowOff>
    </xdr:from>
    <xdr:to>
      <xdr:col>1</xdr:col>
      <xdr:colOff>3790949</xdr:colOff>
      <xdr:row>20</xdr:row>
      <xdr:rowOff>333375</xdr:rowOff>
    </xdr:to>
    <xdr:sp macro="" textlink="">
      <xdr:nvSpPr>
        <xdr:cNvPr id="7" name="Double Bracket 6">
          <a:extLst>
            <a:ext uri="{FF2B5EF4-FFF2-40B4-BE49-F238E27FC236}">
              <a16:creationId xmlns:a16="http://schemas.microsoft.com/office/drawing/2014/main" id="{00000000-0008-0000-0100-000007000000}"/>
            </a:ext>
          </a:extLst>
        </xdr:cNvPr>
        <xdr:cNvSpPr/>
      </xdr:nvSpPr>
      <xdr:spPr>
        <a:xfrm>
          <a:off x="2676524" y="8248650"/>
          <a:ext cx="1590675"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en-US"/>
        </a:p>
      </xdr:txBody>
    </xdr:sp>
    <xdr:clientData/>
  </xdr:twoCellAnchor>
  <xdr:twoCellAnchor>
    <xdr:from>
      <xdr:col>1</xdr:col>
      <xdr:colOff>1533525</xdr:colOff>
      <xdr:row>23</xdr:row>
      <xdr:rowOff>104775</xdr:rowOff>
    </xdr:from>
    <xdr:to>
      <xdr:col>1</xdr:col>
      <xdr:colOff>2705100</xdr:colOff>
      <xdr:row>23</xdr:row>
      <xdr:rowOff>342900</xdr:rowOff>
    </xdr:to>
    <xdr:sp macro="" textlink="">
      <xdr:nvSpPr>
        <xdr:cNvPr id="8" name="Double Bracket 7">
          <a:extLst>
            <a:ext uri="{FF2B5EF4-FFF2-40B4-BE49-F238E27FC236}">
              <a16:creationId xmlns:a16="http://schemas.microsoft.com/office/drawing/2014/main" id="{00000000-0008-0000-0100-000008000000}"/>
            </a:ext>
          </a:extLst>
        </xdr:cNvPr>
        <xdr:cNvSpPr/>
      </xdr:nvSpPr>
      <xdr:spPr>
        <a:xfrm>
          <a:off x="2009775" y="9324975"/>
          <a:ext cx="1171575" cy="238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en-US"/>
        </a:p>
      </xdr:txBody>
    </xdr:sp>
    <xdr:clientData/>
  </xdr:twoCellAnchor>
  <xdr:twoCellAnchor editAs="oneCell">
    <xdr:from>
      <xdr:col>0</xdr:col>
      <xdr:colOff>38100</xdr:colOff>
      <xdr:row>0</xdr:row>
      <xdr:rowOff>9526</xdr:rowOff>
    </xdr:from>
    <xdr:to>
      <xdr:col>1</xdr:col>
      <xdr:colOff>285750</xdr:colOff>
      <xdr:row>1</xdr:row>
      <xdr:rowOff>20956</xdr:rowOff>
    </xdr:to>
    <xdr:pic>
      <xdr:nvPicPr>
        <xdr:cNvPr id="6" name="Picture 5">
          <a:extLst>
            <a:ext uri="{FF2B5EF4-FFF2-40B4-BE49-F238E27FC236}">
              <a16:creationId xmlns:a16="http://schemas.microsoft.com/office/drawing/2014/main" id="{9BEFBDC4-E2C0-4B5B-9685-18C5DFC64F2F}"/>
            </a:ext>
          </a:extLst>
        </xdr:cNvPr>
        <xdr:cNvPicPr>
          <a:picLocks noChangeAspect="1"/>
        </xdr:cNvPicPr>
      </xdr:nvPicPr>
      <xdr:blipFill>
        <a:blip xmlns:r="http://schemas.openxmlformats.org/officeDocument/2006/relationships" r:embed="rId1"/>
        <a:stretch>
          <a:fillRect/>
        </a:stretch>
      </xdr:blipFill>
      <xdr:spPr>
        <a:xfrm>
          <a:off x="38100" y="9526"/>
          <a:ext cx="723900"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2</xdr:col>
      <xdr:colOff>533546</xdr:colOff>
      <xdr:row>3</xdr:row>
      <xdr:rowOff>28648</xdr:rowOff>
    </xdr:to>
    <xdr:pic>
      <xdr:nvPicPr>
        <xdr:cNvPr id="3" name="Picture 2">
          <a:extLst>
            <a:ext uri="{FF2B5EF4-FFF2-40B4-BE49-F238E27FC236}">
              <a16:creationId xmlns:a16="http://schemas.microsoft.com/office/drawing/2014/main" id="{E3AE4AC3-0C75-44C8-88B8-D8349DD9D008}"/>
            </a:ext>
          </a:extLst>
        </xdr:cNvPr>
        <xdr:cNvPicPr>
          <a:picLocks noChangeAspect="1"/>
        </xdr:cNvPicPr>
      </xdr:nvPicPr>
      <xdr:blipFill>
        <a:blip xmlns:r="http://schemas.openxmlformats.org/officeDocument/2006/relationships" r:embed="rId1"/>
        <a:stretch>
          <a:fillRect/>
        </a:stretch>
      </xdr:blipFill>
      <xdr:spPr>
        <a:xfrm>
          <a:off x="114300" y="95250"/>
          <a:ext cx="1047896" cy="5239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8792</xdr:rowOff>
    </xdr:from>
    <xdr:to>
      <xdr:col>7</xdr:col>
      <xdr:colOff>304800</xdr:colOff>
      <xdr:row>15</xdr:row>
      <xdr:rowOff>84992</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571062</xdr:colOff>
      <xdr:row>1</xdr:row>
      <xdr:rowOff>29098</xdr:rowOff>
    </xdr:from>
    <xdr:to>
      <xdr:col>15</xdr:col>
      <xdr:colOff>198393</xdr:colOff>
      <xdr:row>15</xdr:row>
      <xdr:rowOff>105299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575581</xdr:colOff>
      <xdr:row>17</xdr:row>
      <xdr:rowOff>111401</xdr:rowOff>
    </xdr:from>
    <xdr:to>
      <xdr:col>15</xdr:col>
      <xdr:colOff>272368</xdr:colOff>
      <xdr:row>31</xdr:row>
      <xdr:rowOff>184805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592846</xdr:colOff>
      <xdr:row>34</xdr:row>
      <xdr:rowOff>51469</xdr:rowOff>
    </xdr:from>
    <xdr:to>
      <xdr:col>15</xdr:col>
      <xdr:colOff>230496</xdr:colOff>
      <xdr:row>48</xdr:row>
      <xdr:rowOff>127670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17</xdr:row>
      <xdr:rowOff>104775</xdr:rowOff>
    </xdr:from>
    <xdr:to>
      <xdr:col>7</xdr:col>
      <xdr:colOff>377431</xdr:colOff>
      <xdr:row>31</xdr:row>
      <xdr:rowOff>175732</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16777</xdr:colOff>
      <xdr:row>34</xdr:row>
      <xdr:rowOff>67112</xdr:rowOff>
    </xdr:from>
    <xdr:to>
      <xdr:col>7</xdr:col>
      <xdr:colOff>411059</xdr:colOff>
      <xdr:row>48</xdr:row>
      <xdr:rowOff>143313</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1247775</xdr:colOff>
      <xdr:row>26</xdr:row>
      <xdr:rowOff>47625</xdr:rowOff>
    </xdr:from>
    <xdr:to>
      <xdr:col>1</xdr:col>
      <xdr:colOff>2438401</xdr:colOff>
      <xdr:row>26</xdr:row>
      <xdr:rowOff>428625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733550" y="6000750"/>
          <a:ext cx="1190626" cy="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u="sng"/>
            <a:t>Program Expenses</a:t>
          </a:r>
        </a:p>
        <a:p>
          <a:pPr algn="ctr"/>
          <a:r>
            <a:rPr lang="en-US" sz="800"/>
            <a:t>Total Expenses</a:t>
          </a:r>
        </a:p>
      </xdr:txBody>
    </xdr:sp>
    <xdr:clientData/>
  </xdr:twoCellAnchor>
  <xdr:twoCellAnchor>
    <xdr:from>
      <xdr:col>1</xdr:col>
      <xdr:colOff>2162175</xdr:colOff>
      <xdr:row>29</xdr:row>
      <xdr:rowOff>47624</xdr:rowOff>
    </xdr:from>
    <xdr:to>
      <xdr:col>1</xdr:col>
      <xdr:colOff>3810000</xdr:colOff>
      <xdr:row>29</xdr:row>
      <xdr:rowOff>409575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647950" y="6000750"/>
          <a:ext cx="1647825" cy="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u="sng"/>
            <a:t>Management</a:t>
          </a:r>
          <a:r>
            <a:rPr lang="en-US" sz="800" u="sng" baseline="0"/>
            <a:t> &amp; General Expenses</a:t>
          </a:r>
          <a:endParaRPr lang="en-US" sz="800" u="sng"/>
        </a:p>
        <a:p>
          <a:pPr algn="ctr"/>
          <a:r>
            <a:rPr lang="en-US" sz="800"/>
            <a:t>Total Expenses</a:t>
          </a:r>
        </a:p>
      </xdr:txBody>
    </xdr:sp>
    <xdr:clientData/>
  </xdr:twoCellAnchor>
  <xdr:twoCellAnchor>
    <xdr:from>
      <xdr:col>1</xdr:col>
      <xdr:colOff>1485900</xdr:colOff>
      <xdr:row>32</xdr:row>
      <xdr:rowOff>47624</xdr:rowOff>
    </xdr:from>
    <xdr:to>
      <xdr:col>1</xdr:col>
      <xdr:colOff>2705100</xdr:colOff>
      <xdr:row>32</xdr:row>
      <xdr:rowOff>419099</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971675" y="6000750"/>
          <a:ext cx="1219200" cy="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u="sng"/>
            <a:t>Fundraising Expenses</a:t>
          </a:r>
        </a:p>
        <a:p>
          <a:pPr algn="ctr"/>
          <a:r>
            <a:rPr lang="en-US" sz="800"/>
            <a:t>Total Expenses</a:t>
          </a:r>
        </a:p>
      </xdr:txBody>
    </xdr:sp>
    <xdr:clientData/>
  </xdr:twoCellAnchor>
  <xdr:twoCellAnchor>
    <xdr:from>
      <xdr:col>1</xdr:col>
      <xdr:colOff>1333500</xdr:colOff>
      <xdr:row>26</xdr:row>
      <xdr:rowOff>104775</xdr:rowOff>
    </xdr:from>
    <xdr:to>
      <xdr:col>1</xdr:col>
      <xdr:colOff>2381250</xdr:colOff>
      <xdr:row>26</xdr:row>
      <xdr:rowOff>342900</xdr:rowOff>
    </xdr:to>
    <xdr:sp macro="" textlink="">
      <xdr:nvSpPr>
        <xdr:cNvPr id="5" name="Double Bracket 4">
          <a:extLst>
            <a:ext uri="{FF2B5EF4-FFF2-40B4-BE49-F238E27FC236}">
              <a16:creationId xmlns:a16="http://schemas.microsoft.com/office/drawing/2014/main" id="{00000000-0008-0000-0300-000005000000}"/>
            </a:ext>
          </a:extLst>
        </xdr:cNvPr>
        <xdr:cNvSpPr/>
      </xdr:nvSpPr>
      <xdr:spPr>
        <a:xfrm>
          <a:off x="1819275" y="6000750"/>
          <a:ext cx="1047750"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en-US"/>
        </a:p>
      </xdr:txBody>
    </xdr:sp>
    <xdr:clientData/>
  </xdr:twoCellAnchor>
  <xdr:twoCellAnchor>
    <xdr:from>
      <xdr:col>1</xdr:col>
      <xdr:colOff>2200274</xdr:colOff>
      <xdr:row>29</xdr:row>
      <xdr:rowOff>95250</xdr:rowOff>
    </xdr:from>
    <xdr:to>
      <xdr:col>1</xdr:col>
      <xdr:colOff>3790949</xdr:colOff>
      <xdr:row>29</xdr:row>
      <xdr:rowOff>333375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686049" y="6000750"/>
          <a:ext cx="1590675"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en-US"/>
        </a:p>
      </xdr:txBody>
    </xdr:sp>
    <xdr:clientData/>
  </xdr:twoCellAnchor>
  <xdr:twoCellAnchor>
    <xdr:from>
      <xdr:col>1</xdr:col>
      <xdr:colOff>1533525</xdr:colOff>
      <xdr:row>32</xdr:row>
      <xdr:rowOff>104775</xdr:rowOff>
    </xdr:from>
    <xdr:to>
      <xdr:col>1</xdr:col>
      <xdr:colOff>2705100</xdr:colOff>
      <xdr:row>32</xdr:row>
      <xdr:rowOff>342900</xdr:rowOff>
    </xdr:to>
    <xdr:sp macro="" textlink="">
      <xdr:nvSpPr>
        <xdr:cNvPr id="7" name="Double Bracket 6">
          <a:extLst>
            <a:ext uri="{FF2B5EF4-FFF2-40B4-BE49-F238E27FC236}">
              <a16:creationId xmlns:a16="http://schemas.microsoft.com/office/drawing/2014/main" id="{00000000-0008-0000-0300-000007000000}"/>
            </a:ext>
          </a:extLst>
        </xdr:cNvPr>
        <xdr:cNvSpPr/>
      </xdr:nvSpPr>
      <xdr:spPr>
        <a:xfrm>
          <a:off x="2019300" y="6000750"/>
          <a:ext cx="1171575" cy="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en-US"/>
        </a:p>
      </xdr:txBody>
    </xdr:sp>
    <xdr:clientData/>
  </xdr:twoCellAnchor>
  <xdr:twoCellAnchor editAs="oneCell">
    <xdr:from>
      <xdr:col>4</xdr:col>
      <xdr:colOff>619125</xdr:colOff>
      <xdr:row>0</xdr:row>
      <xdr:rowOff>0</xdr:rowOff>
    </xdr:from>
    <xdr:to>
      <xdr:col>5</xdr:col>
      <xdr:colOff>866775</xdr:colOff>
      <xdr:row>3</xdr:row>
      <xdr:rowOff>28575</xdr:rowOff>
    </xdr:to>
    <xdr:pic>
      <xdr:nvPicPr>
        <xdr:cNvPr id="2195" name="Picture 7" descr="FMA Logo DIGITAL.jpg">
          <a:extLst>
            <a:ext uri="{FF2B5EF4-FFF2-40B4-BE49-F238E27FC236}">
              <a16:creationId xmlns:a16="http://schemas.microsoft.com/office/drawing/2014/main" id="{00000000-0008-0000-0300-000093080000}"/>
            </a:ext>
          </a:extLst>
        </xdr:cNvPr>
        <xdr:cNvPicPr>
          <a:picLocks noChangeAspect="1"/>
        </xdr:cNvPicPr>
      </xdr:nvPicPr>
      <xdr:blipFill>
        <a:blip xmlns:r="http://schemas.openxmlformats.org/officeDocument/2006/relationships" r:embed="rId1" cstate="print"/>
        <a:srcRect/>
        <a:stretch>
          <a:fillRect/>
        </a:stretch>
      </xdr:blipFill>
      <xdr:spPr bwMode="auto">
        <a:xfrm>
          <a:off x="6886575" y="0"/>
          <a:ext cx="1143000" cy="6572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SSERJ\AppData\Local\Microsoft\Windows\INetCache\Content.Outlook\9JWGZUUH\Financial%20Health%20Metrics%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mp; Guidance"/>
      <sheetName val="Summary"/>
      <sheetName val="Data Inputs"/>
      <sheetName val="Dashboard"/>
    </sheetNames>
    <sheetDataSet>
      <sheetData sheetId="0" refreshError="1"/>
      <sheetData sheetId="1" refreshError="1"/>
      <sheetData sheetId="2" refreshError="1">
        <row r="2">
          <cell r="B2" t="str">
            <v>[enter organization's name]</v>
          </cell>
        </row>
        <row r="9">
          <cell r="C9" t="str">
            <v>Year 1</v>
          </cell>
          <cell r="D9" t="str">
            <v>Year 2</v>
          </cell>
          <cell r="E9" t="str">
            <v>Year 3</v>
          </cell>
          <cell r="F9" t="str">
            <v>Year 4</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showGridLines="0" tabSelected="1" zoomScale="90" zoomScaleNormal="90" workbookViewId="0">
      <pane ySplit="5" topLeftCell="A6" activePane="bottomLeft" state="frozen"/>
      <selection pane="bottomLeft" activeCell="G13" sqref="G13"/>
    </sheetView>
  </sheetViews>
  <sheetFormatPr defaultColWidth="9.109375" defaultRowHeight="13.2" x14ac:dyDescent="0.25"/>
  <cols>
    <col min="1" max="1" width="29" style="31" customWidth="1"/>
    <col min="2" max="2" width="87.6640625" style="31" customWidth="1"/>
    <col min="3" max="3" width="13.33203125" style="30" customWidth="1"/>
    <col min="4" max="4" width="10.6640625" style="30" customWidth="1"/>
    <col min="5" max="5" width="13.5546875" style="31" customWidth="1"/>
    <col min="6" max="6" width="10.44140625" style="30" bestFit="1" customWidth="1"/>
    <col min="7" max="7" width="9.33203125" style="31" bestFit="1" customWidth="1"/>
    <col min="8" max="16384" width="9.109375" style="31"/>
  </cols>
  <sheetData>
    <row r="1" spans="1:8" s="28" customFormat="1" ht="21" x14ac:dyDescent="0.4">
      <c r="B1" s="29"/>
    </row>
    <row r="2" spans="1:8" s="28" customFormat="1" ht="21" x14ac:dyDescent="0.4">
      <c r="B2" s="29"/>
    </row>
    <row r="3" spans="1:8" s="28" customFormat="1" ht="21" x14ac:dyDescent="0.4">
      <c r="B3" s="29"/>
    </row>
    <row r="4" spans="1:8" s="28" customFormat="1" ht="18" x14ac:dyDescent="0.35">
      <c r="A4" s="143" t="s">
        <v>141</v>
      </c>
      <c r="B4" s="144"/>
      <c r="C4" s="35"/>
    </row>
    <row r="5" spans="1:8" s="28" customFormat="1" ht="18" x14ac:dyDescent="0.35">
      <c r="A5" s="34"/>
      <c r="B5" s="35"/>
      <c r="C5" s="35"/>
    </row>
    <row r="6" spans="1:8" s="28" customFormat="1" ht="18" customHeight="1" x14ac:dyDescent="0.25">
      <c r="A6" s="75" t="s">
        <v>142</v>
      </c>
      <c r="B6" s="146" t="s">
        <v>143</v>
      </c>
      <c r="C6" s="146"/>
      <c r="D6" s="146"/>
      <c r="E6" s="146"/>
    </row>
    <row r="7" spans="1:8" s="28" customFormat="1" ht="32.25" customHeight="1" x14ac:dyDescent="0.25">
      <c r="A7" s="75"/>
      <c r="B7" s="146" t="s">
        <v>144</v>
      </c>
      <c r="C7" s="146"/>
      <c r="D7" s="76"/>
      <c r="E7" s="76"/>
    </row>
    <row r="8" spans="1:8" s="28" customFormat="1" ht="32.4" x14ac:dyDescent="0.25">
      <c r="A8" s="75" t="s">
        <v>145</v>
      </c>
      <c r="B8" s="79" t="s">
        <v>147</v>
      </c>
      <c r="C8" s="77"/>
      <c r="D8" s="78"/>
      <c r="E8" s="76"/>
    </row>
    <row r="9" spans="1:8" s="28" customFormat="1" ht="21" customHeight="1" x14ac:dyDescent="0.25">
      <c r="A9" s="75" t="s">
        <v>146</v>
      </c>
      <c r="B9" s="77"/>
      <c r="C9" s="78"/>
      <c r="D9" s="78"/>
      <c r="E9" s="76"/>
    </row>
    <row r="10" spans="1:8" s="28" customFormat="1" ht="21" customHeight="1" x14ac:dyDescent="0.3">
      <c r="A10" s="130" t="s">
        <v>149</v>
      </c>
      <c r="B10" s="130"/>
      <c r="C10" s="106"/>
      <c r="D10" s="76"/>
      <c r="E10" s="76"/>
    </row>
    <row r="11" spans="1:8" s="28" customFormat="1" ht="21" customHeight="1" x14ac:dyDescent="0.3">
      <c r="A11" s="107" t="s">
        <v>150</v>
      </c>
      <c r="B11" s="107"/>
      <c r="C11" s="107"/>
      <c r="D11" s="76"/>
      <c r="E11" s="76"/>
    </row>
    <row r="12" spans="1:8" s="28" customFormat="1" ht="21" customHeight="1" thickBot="1" x14ac:dyDescent="0.3">
      <c r="A12" s="75"/>
      <c r="B12" s="77"/>
      <c r="C12" s="78"/>
      <c r="D12" s="78"/>
      <c r="E12" s="76"/>
    </row>
    <row r="13" spans="1:8" s="28" customFormat="1" ht="27.75" customHeight="1" thickBot="1" x14ac:dyDescent="0.3">
      <c r="A13" s="131" t="s">
        <v>148</v>
      </c>
      <c r="B13" s="132" t="s">
        <v>46</v>
      </c>
      <c r="C13" s="133" t="s">
        <v>78</v>
      </c>
    </row>
    <row r="14" spans="1:8" s="28" customFormat="1" ht="15" customHeight="1" x14ac:dyDescent="0.35">
      <c r="A14" s="36"/>
      <c r="B14" s="35"/>
      <c r="C14" s="83"/>
      <c r="F14" s="36"/>
      <c r="G14" s="37"/>
      <c r="H14" s="38"/>
    </row>
    <row r="15" spans="1:8" s="30" customFormat="1" ht="53.25" customHeight="1" x14ac:dyDescent="0.25">
      <c r="A15" s="80" t="s">
        <v>47</v>
      </c>
      <c r="B15" s="79" t="s">
        <v>68</v>
      </c>
      <c r="C15" s="82" t="s">
        <v>48</v>
      </c>
      <c r="E15" s="31"/>
      <c r="G15" s="31"/>
    </row>
    <row r="16" spans="1:8" s="30" customFormat="1" ht="57.75" customHeight="1" x14ac:dyDescent="0.25">
      <c r="A16" s="85" t="s">
        <v>122</v>
      </c>
      <c r="B16" s="86" t="s">
        <v>124</v>
      </c>
      <c r="C16" s="87" t="s">
        <v>49</v>
      </c>
      <c r="E16" s="31"/>
      <c r="G16" s="31"/>
    </row>
    <row r="17" spans="1:7" s="30" customFormat="1" ht="58.5" customHeight="1" x14ac:dyDescent="0.25">
      <c r="A17" s="80" t="s">
        <v>123</v>
      </c>
      <c r="B17" s="79" t="s">
        <v>125</v>
      </c>
      <c r="C17" s="82" t="s">
        <v>51</v>
      </c>
      <c r="E17" s="31"/>
      <c r="G17" s="31"/>
    </row>
    <row r="18" spans="1:7" s="30" customFormat="1" ht="41.25" customHeight="1" x14ac:dyDescent="0.25">
      <c r="A18" s="85" t="s">
        <v>50</v>
      </c>
      <c r="B18" s="86" t="s">
        <v>126</v>
      </c>
      <c r="C18" s="87" t="s">
        <v>57</v>
      </c>
      <c r="E18" s="31"/>
      <c r="G18" s="31"/>
    </row>
    <row r="19" spans="1:7" s="30" customFormat="1" ht="57" customHeight="1" x14ac:dyDescent="0.25">
      <c r="A19" s="80" t="s">
        <v>26</v>
      </c>
      <c r="B19" s="79" t="s">
        <v>127</v>
      </c>
      <c r="C19" s="82" t="s">
        <v>54</v>
      </c>
      <c r="E19" s="31"/>
      <c r="G19" s="31"/>
    </row>
    <row r="20" spans="1:7" s="30" customFormat="1" ht="67.5" customHeight="1" x14ac:dyDescent="0.25">
      <c r="A20" s="85" t="s">
        <v>77</v>
      </c>
      <c r="B20" s="86" t="s">
        <v>128</v>
      </c>
      <c r="C20" s="87" t="s">
        <v>56</v>
      </c>
      <c r="E20" s="31"/>
      <c r="G20" s="31"/>
    </row>
    <row r="21" spans="1:7" s="30" customFormat="1" ht="63" customHeight="1" x14ac:dyDescent="0.25">
      <c r="A21" s="80" t="s">
        <v>28</v>
      </c>
      <c r="B21" s="79" t="s">
        <v>129</v>
      </c>
      <c r="C21" s="82" t="s">
        <v>70</v>
      </c>
      <c r="E21" s="31"/>
      <c r="G21" s="31"/>
    </row>
    <row r="22" spans="1:7" s="30" customFormat="1" ht="44.25" customHeight="1" x14ac:dyDescent="0.25">
      <c r="A22" s="85" t="s">
        <v>122</v>
      </c>
      <c r="B22" s="86" t="s">
        <v>100</v>
      </c>
      <c r="C22" s="87" t="s">
        <v>60</v>
      </c>
      <c r="E22" s="31"/>
      <c r="G22" s="31"/>
    </row>
    <row r="23" spans="1:7" s="30" customFormat="1" ht="75" customHeight="1" x14ac:dyDescent="0.25">
      <c r="A23" s="80" t="s">
        <v>59</v>
      </c>
      <c r="B23" s="79" t="s">
        <v>89</v>
      </c>
      <c r="C23" s="82" t="s">
        <v>79</v>
      </c>
      <c r="E23" s="31"/>
      <c r="G23" s="31"/>
    </row>
    <row r="24" spans="1:7" s="30" customFormat="1" ht="62.25" customHeight="1" x14ac:dyDescent="0.25">
      <c r="A24" s="85" t="s">
        <v>120</v>
      </c>
      <c r="B24" s="86" t="s">
        <v>130</v>
      </c>
      <c r="C24" s="87" t="s">
        <v>80</v>
      </c>
      <c r="E24" s="31"/>
      <c r="G24" s="31"/>
    </row>
    <row r="25" spans="1:7" s="30" customFormat="1" ht="60" customHeight="1" x14ac:dyDescent="0.25">
      <c r="A25" s="80" t="s">
        <v>110</v>
      </c>
      <c r="B25" s="79" t="s">
        <v>131</v>
      </c>
      <c r="C25" s="82" t="s">
        <v>98</v>
      </c>
      <c r="E25" s="31"/>
      <c r="G25" s="31"/>
    </row>
    <row r="26" spans="1:7" ht="38.25" customHeight="1" x14ac:dyDescent="0.25">
      <c r="A26" s="85" t="s">
        <v>121</v>
      </c>
      <c r="B26" s="86" t="s">
        <v>100</v>
      </c>
      <c r="C26" s="87" t="s">
        <v>99</v>
      </c>
      <c r="D26" s="31"/>
      <c r="F26" s="31"/>
    </row>
    <row r="27" spans="1:7" s="30" customFormat="1" ht="29.1" customHeight="1" x14ac:dyDescent="0.25">
      <c r="A27" s="80" t="s">
        <v>62</v>
      </c>
      <c r="B27" s="79" t="s">
        <v>100</v>
      </c>
      <c r="C27" s="82" t="s">
        <v>90</v>
      </c>
      <c r="E27" s="31"/>
      <c r="G27" s="31"/>
    </row>
    <row r="28" spans="1:7" s="30" customFormat="1" ht="29.1" customHeight="1" x14ac:dyDescent="0.25">
      <c r="A28" s="85" t="s">
        <v>132</v>
      </c>
      <c r="B28" s="86" t="s">
        <v>100</v>
      </c>
      <c r="C28" s="87" t="s">
        <v>91</v>
      </c>
      <c r="E28" s="31"/>
      <c r="G28" s="31"/>
    </row>
    <row r="29" spans="1:7" s="30" customFormat="1" ht="40.35" customHeight="1" x14ac:dyDescent="0.25">
      <c r="A29" s="80" t="s">
        <v>93</v>
      </c>
      <c r="B29" s="79" t="s">
        <v>133</v>
      </c>
      <c r="C29" s="82" t="s">
        <v>66</v>
      </c>
      <c r="E29" s="31"/>
      <c r="G29" s="31"/>
    </row>
    <row r="30" spans="1:7" s="30" customFormat="1" ht="40.35" customHeight="1" x14ac:dyDescent="0.25">
      <c r="A30" s="85" t="s">
        <v>92</v>
      </c>
      <c r="B30" s="86" t="s">
        <v>134</v>
      </c>
      <c r="C30" s="87" t="s">
        <v>73</v>
      </c>
      <c r="E30" s="31"/>
      <c r="G30" s="31"/>
    </row>
    <row r="31" spans="1:7" s="30" customFormat="1" ht="38.4" customHeight="1" thickBot="1" x14ac:dyDescent="0.3">
      <c r="A31" s="80" t="s">
        <v>132</v>
      </c>
      <c r="B31" s="79" t="s">
        <v>100</v>
      </c>
      <c r="C31" s="82" t="s">
        <v>94</v>
      </c>
      <c r="E31" s="31"/>
      <c r="G31" s="31"/>
    </row>
    <row r="32" spans="1:7" ht="35.25" customHeight="1" thickBot="1" x14ac:dyDescent="0.3">
      <c r="A32" s="131" t="s">
        <v>67</v>
      </c>
      <c r="B32" s="132" t="s">
        <v>76</v>
      </c>
      <c r="C32" s="133" t="s">
        <v>78</v>
      </c>
      <c r="D32" s="31"/>
      <c r="F32" s="31"/>
    </row>
    <row r="33" spans="1:6" ht="16.5" customHeight="1" x14ac:dyDescent="0.25">
      <c r="A33" s="88"/>
      <c r="B33" s="89"/>
      <c r="C33" s="92"/>
      <c r="D33" s="31"/>
      <c r="F33" s="31"/>
    </row>
    <row r="34" spans="1:6" ht="177" customHeight="1" x14ac:dyDescent="0.25">
      <c r="A34" s="80" t="s">
        <v>75</v>
      </c>
      <c r="B34" s="81" t="s">
        <v>69</v>
      </c>
      <c r="C34" s="82" t="s">
        <v>52</v>
      </c>
      <c r="D34" s="31"/>
      <c r="F34" s="31"/>
    </row>
    <row r="35" spans="1:6" ht="90" customHeight="1" x14ac:dyDescent="0.25">
      <c r="A35" s="85" t="s">
        <v>53</v>
      </c>
      <c r="B35" s="86" t="s">
        <v>135</v>
      </c>
      <c r="C35" s="87" t="s">
        <v>95</v>
      </c>
      <c r="D35" s="31"/>
      <c r="F35" s="31"/>
    </row>
    <row r="36" spans="1:6" ht="53.4" customHeight="1" x14ac:dyDescent="0.25">
      <c r="A36" s="80" t="s">
        <v>55</v>
      </c>
      <c r="B36" s="81" t="s">
        <v>136</v>
      </c>
      <c r="C36" s="82" t="s">
        <v>96</v>
      </c>
      <c r="D36" s="31"/>
      <c r="F36" s="31"/>
    </row>
    <row r="37" spans="1:6" ht="46.35" customHeight="1" x14ac:dyDescent="0.25">
      <c r="A37" s="85" t="s">
        <v>71</v>
      </c>
      <c r="B37" s="86" t="s">
        <v>137</v>
      </c>
      <c r="C37" s="87" t="s">
        <v>58</v>
      </c>
      <c r="D37" s="31"/>
      <c r="F37" s="31"/>
    </row>
    <row r="38" spans="1:6" ht="162.75" customHeight="1" x14ac:dyDescent="0.25">
      <c r="A38" s="80" t="s">
        <v>61</v>
      </c>
      <c r="B38" s="81" t="s">
        <v>74</v>
      </c>
      <c r="C38" s="82" t="s">
        <v>63</v>
      </c>
      <c r="D38" s="31"/>
      <c r="F38" s="31"/>
    </row>
    <row r="39" spans="1:6" ht="136.94999999999999" customHeight="1" x14ac:dyDescent="0.25">
      <c r="A39" s="85" t="s">
        <v>64</v>
      </c>
      <c r="B39" s="86" t="s">
        <v>138</v>
      </c>
      <c r="C39" s="87" t="s">
        <v>65</v>
      </c>
      <c r="D39" s="31"/>
      <c r="F39" s="31"/>
    </row>
    <row r="40" spans="1:6" ht="108" customHeight="1" thickBot="1" x14ac:dyDescent="0.3">
      <c r="A40" s="90" t="s">
        <v>72</v>
      </c>
      <c r="B40" s="91" t="s">
        <v>139</v>
      </c>
      <c r="C40" s="84" t="s">
        <v>97</v>
      </c>
      <c r="D40" s="31"/>
      <c r="F40" s="31"/>
    </row>
    <row r="41" spans="1:6" ht="18.600000000000001" customHeight="1" x14ac:dyDescent="0.25">
      <c r="B41" s="127"/>
      <c r="C41" s="145"/>
      <c r="D41" s="31"/>
      <c r="F41" s="31"/>
    </row>
    <row r="42" spans="1:6" ht="13.2" customHeight="1" x14ac:dyDescent="0.25">
      <c r="A42" s="221" t="s">
        <v>187</v>
      </c>
      <c r="B42" s="221"/>
      <c r="C42" s="145"/>
      <c r="D42" s="31"/>
      <c r="F42" s="31"/>
    </row>
    <row r="43" spans="1:6" x14ac:dyDescent="0.25">
      <c r="A43" s="221"/>
      <c r="B43" s="221"/>
      <c r="C43" s="145"/>
      <c r="D43" s="31"/>
      <c r="F43" s="31"/>
    </row>
    <row r="44" spans="1:6" x14ac:dyDescent="0.25">
      <c r="A44" s="221"/>
      <c r="B44" s="221"/>
      <c r="C44" s="145"/>
      <c r="D44" s="31"/>
      <c r="F44" s="31"/>
    </row>
    <row r="45" spans="1:6" x14ac:dyDescent="0.25">
      <c r="A45" s="221"/>
      <c r="B45" s="221"/>
      <c r="C45" s="145"/>
      <c r="D45" s="31"/>
      <c r="F45" s="31"/>
    </row>
    <row r="46" spans="1:6" x14ac:dyDescent="0.25">
      <c r="A46" s="221"/>
      <c r="B46" s="221"/>
      <c r="C46" s="145"/>
      <c r="D46" s="31"/>
      <c r="F46" s="31"/>
    </row>
    <row r="47" spans="1:6" ht="19.2" customHeight="1" x14ac:dyDescent="0.25">
      <c r="A47" s="221"/>
      <c r="B47" s="221"/>
      <c r="C47" s="145"/>
      <c r="D47" s="31"/>
      <c r="F47" s="31"/>
    </row>
    <row r="48" spans="1:6" ht="3.6" customHeight="1" x14ac:dyDescent="0.25">
      <c r="A48" s="128"/>
      <c r="B48" s="128"/>
      <c r="C48" s="145"/>
      <c r="D48" s="31"/>
      <c r="F48" s="31"/>
    </row>
    <row r="49" spans="1:6" ht="13.2" customHeight="1" x14ac:dyDescent="0.25">
      <c r="A49" s="222" t="s">
        <v>188</v>
      </c>
      <c r="B49" s="33"/>
      <c r="D49" s="31"/>
      <c r="F49" s="31"/>
    </row>
    <row r="50" spans="1:6" ht="13.2" customHeight="1" x14ac:dyDescent="0.25">
      <c r="A50" s="32"/>
      <c r="B50" s="28"/>
      <c r="D50" s="31"/>
      <c r="F50" s="31"/>
    </row>
    <row r="51" spans="1:6" ht="13.2" customHeight="1" x14ac:dyDescent="0.25">
      <c r="A51" s="32"/>
      <c r="D51" s="31"/>
      <c r="F51" s="31"/>
    </row>
    <row r="52" spans="1:6" ht="13.2" customHeight="1" x14ac:dyDescent="0.25">
      <c r="A52" s="32"/>
      <c r="D52" s="31"/>
      <c r="F52" s="31"/>
    </row>
    <row r="53" spans="1:6" ht="13.2" customHeight="1" x14ac:dyDescent="0.25">
      <c r="A53" s="32"/>
      <c r="D53" s="31"/>
      <c r="F53" s="31"/>
    </row>
    <row r="54" spans="1:6" ht="13.2" customHeight="1" x14ac:dyDescent="0.25"/>
  </sheetData>
  <mergeCells count="5">
    <mergeCell ref="A4:B4"/>
    <mergeCell ref="C41:C48"/>
    <mergeCell ref="B6:E6"/>
    <mergeCell ref="B7:C7"/>
    <mergeCell ref="A42:B47"/>
  </mergeCells>
  <pageMargins left="0.45" right="0.45" top="0.75" bottom="0.75" header="0.3" footer="0.3"/>
  <pageSetup scale="70" fitToHeight="2" orientation="portrait" r:id="rId1"/>
  <rowBreaks count="1" manualBreakCount="1">
    <brk id="31"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2"/>
  <sheetViews>
    <sheetView showGridLines="0" topLeftCell="A14" zoomScaleNormal="100" workbookViewId="0">
      <selection activeCell="E26" sqref="E26"/>
    </sheetView>
  </sheetViews>
  <sheetFormatPr defaultColWidth="9.109375" defaultRowHeight="14.4" x14ac:dyDescent="0.3"/>
  <cols>
    <col min="1" max="1" width="7.33203125" style="39" customWidth="1"/>
    <col min="2" max="2" width="62.109375" style="39" customWidth="1"/>
    <col min="3" max="6" width="14.33203125" style="39" customWidth="1"/>
    <col min="7" max="7" width="2.6640625" style="39" customWidth="1"/>
    <col min="8" max="8" width="30.88671875" style="39" customWidth="1"/>
    <col min="9" max="16384" width="9.109375" style="39"/>
  </cols>
  <sheetData>
    <row r="1" spans="1:8" ht="27" customHeight="1" x14ac:dyDescent="0.35">
      <c r="A1" s="158" t="s">
        <v>36</v>
      </c>
      <c r="B1" s="158"/>
      <c r="C1" s="158"/>
      <c r="D1" s="158"/>
      <c r="E1" s="158"/>
      <c r="F1" s="158"/>
      <c r="G1" s="158"/>
      <c r="H1" s="158"/>
    </row>
    <row r="2" spans="1:8" s="41" customFormat="1" ht="17.25" customHeight="1" x14ac:dyDescent="0.35">
      <c r="A2" s="40" t="s">
        <v>140</v>
      </c>
    </row>
    <row r="3" spans="1:8" s="41" customFormat="1" ht="17.25" customHeight="1" x14ac:dyDescent="0.3">
      <c r="C3" s="41" t="s">
        <v>105</v>
      </c>
    </row>
    <row r="4" spans="1:8" s="41" customFormat="1" ht="6" customHeight="1" x14ac:dyDescent="0.3"/>
    <row r="5" spans="1:8" s="41" customFormat="1" ht="15.75" customHeight="1" x14ac:dyDescent="0.35">
      <c r="A5" s="163" t="s">
        <v>0</v>
      </c>
      <c r="B5" s="164"/>
      <c r="C5" s="162" t="s">
        <v>107</v>
      </c>
      <c r="D5" s="162" t="s">
        <v>175</v>
      </c>
      <c r="E5" s="162" t="s">
        <v>106</v>
      </c>
      <c r="F5" s="162" t="s">
        <v>176</v>
      </c>
      <c r="H5" s="168" t="s">
        <v>86</v>
      </c>
    </row>
    <row r="6" spans="1:8" s="41" customFormat="1" ht="33.75" customHeight="1" x14ac:dyDescent="0.35">
      <c r="A6" s="163"/>
      <c r="B6" s="164"/>
      <c r="C6" s="162"/>
      <c r="D6" s="162"/>
      <c r="E6" s="162"/>
      <c r="F6" s="162"/>
      <c r="H6" s="169"/>
    </row>
    <row r="7" spans="1:8" s="41" customFormat="1" ht="18" customHeight="1" thickBot="1" x14ac:dyDescent="0.4">
      <c r="A7" s="163" t="s">
        <v>113</v>
      </c>
      <c r="B7" s="164"/>
      <c r="C7" s="135"/>
      <c r="D7" s="135"/>
      <c r="E7" s="135"/>
      <c r="F7" s="135"/>
      <c r="H7" s="169"/>
    </row>
    <row r="8" spans="1:8" s="41" customFormat="1" ht="18" customHeight="1" x14ac:dyDescent="0.35">
      <c r="A8" s="165" t="s">
        <v>87</v>
      </c>
      <c r="B8" s="134" t="s">
        <v>37</v>
      </c>
      <c r="C8" s="134"/>
      <c r="D8" s="134"/>
      <c r="E8" s="134"/>
      <c r="F8" s="134"/>
      <c r="H8" s="170"/>
    </row>
    <row r="9" spans="1:8" s="41" customFormat="1" ht="29.25" customHeight="1" x14ac:dyDescent="0.3">
      <c r="A9" s="166"/>
      <c r="B9" s="48" t="s">
        <v>114</v>
      </c>
      <c r="C9" s="136"/>
      <c r="D9" s="136"/>
      <c r="E9" s="136"/>
      <c r="F9" s="136"/>
      <c r="H9" s="42" t="s">
        <v>177</v>
      </c>
    </row>
    <row r="10" spans="1:8" s="41" customFormat="1" ht="15.15" customHeight="1" x14ac:dyDescent="0.3">
      <c r="A10" s="166"/>
      <c r="B10" s="43" t="s">
        <v>9</v>
      </c>
      <c r="C10" s="171"/>
      <c r="D10" s="171"/>
      <c r="E10" s="171"/>
      <c r="F10" s="171"/>
      <c r="H10" s="44"/>
    </row>
    <row r="11" spans="1:8" s="41" customFormat="1" ht="28.65" customHeight="1" thickBot="1" x14ac:dyDescent="0.35">
      <c r="A11" s="166"/>
      <c r="B11" s="45" t="s">
        <v>115</v>
      </c>
      <c r="C11" s="172"/>
      <c r="D11" s="172"/>
      <c r="E11" s="172"/>
      <c r="F11" s="173"/>
      <c r="H11" s="46" t="s">
        <v>178</v>
      </c>
    </row>
    <row r="12" spans="1:8" s="41" customFormat="1" ht="35.1" customHeight="1" thickTop="1" thickBot="1" x14ac:dyDescent="0.35">
      <c r="A12" s="167"/>
      <c r="B12" s="47" t="s">
        <v>108</v>
      </c>
      <c r="C12" s="94">
        <f>C9-C10</f>
        <v>0</v>
      </c>
      <c r="D12" s="94">
        <f>D9-D10</f>
        <v>0</v>
      </c>
      <c r="E12" s="95">
        <f>E9-E10</f>
        <v>0</v>
      </c>
      <c r="F12" s="96">
        <f>F9-F10</f>
        <v>0</v>
      </c>
      <c r="H12" s="44"/>
    </row>
    <row r="13" spans="1:8" s="41" customFormat="1" ht="18" customHeight="1" x14ac:dyDescent="0.35">
      <c r="A13" s="161" t="s">
        <v>33</v>
      </c>
      <c r="B13" s="134" t="s">
        <v>38</v>
      </c>
      <c r="C13" s="134"/>
      <c r="D13" s="134"/>
      <c r="E13" s="134"/>
      <c r="F13" s="134"/>
      <c r="H13" s="44"/>
    </row>
    <row r="14" spans="1:8" s="41" customFormat="1" ht="29.1" customHeight="1" x14ac:dyDescent="0.3">
      <c r="A14" s="161"/>
      <c r="B14" s="48" t="s">
        <v>50</v>
      </c>
      <c r="C14" s="137"/>
      <c r="D14" s="137"/>
      <c r="E14" s="137"/>
      <c r="F14" s="137"/>
      <c r="H14" s="49" t="s">
        <v>179</v>
      </c>
    </row>
    <row r="15" spans="1:8" s="41" customFormat="1" ht="3" customHeight="1" x14ac:dyDescent="0.3">
      <c r="A15" s="161"/>
      <c r="B15" s="50"/>
      <c r="C15" s="138"/>
      <c r="D15" s="138"/>
      <c r="E15" s="138"/>
      <c r="F15" s="138"/>
      <c r="H15" s="44"/>
    </row>
    <row r="16" spans="1:8" s="41" customFormat="1" ht="24" customHeight="1" x14ac:dyDescent="0.3">
      <c r="A16" s="161"/>
      <c r="B16" s="48" t="s">
        <v>26</v>
      </c>
      <c r="C16" s="148"/>
      <c r="D16" s="148"/>
      <c r="E16" s="148"/>
      <c r="F16" s="148"/>
      <c r="H16" s="51" t="s">
        <v>180</v>
      </c>
    </row>
    <row r="17" spans="1:8" s="41" customFormat="1" ht="15" customHeight="1" thickBot="1" x14ac:dyDescent="0.35">
      <c r="A17" s="161"/>
      <c r="B17" s="52" t="s">
        <v>25</v>
      </c>
      <c r="C17" s="149"/>
      <c r="D17" s="149"/>
      <c r="E17" s="149"/>
      <c r="F17" s="149"/>
      <c r="H17" s="53"/>
    </row>
    <row r="18" spans="1:8" s="41" customFormat="1" ht="35.25" customHeight="1" thickTop="1" x14ac:dyDescent="0.3">
      <c r="A18" s="161"/>
      <c r="B18" s="47" t="s">
        <v>24</v>
      </c>
      <c r="C18" s="93" t="str">
        <f>IF(C14&gt;0,C16/C14,"")</f>
        <v/>
      </c>
      <c r="D18" s="93" t="str">
        <f t="shared" ref="D18:E18" si="0">IF(D14&gt;0,D16/D14,"")</f>
        <v/>
      </c>
      <c r="E18" s="93" t="str">
        <f t="shared" si="0"/>
        <v/>
      </c>
      <c r="F18" s="93" t="str">
        <f t="shared" ref="F18" si="1">IF(F14&gt;0,F16/F14,"")</f>
        <v/>
      </c>
      <c r="H18" s="54" t="s">
        <v>101</v>
      </c>
    </row>
    <row r="19" spans="1:8" s="41" customFormat="1" ht="24" customHeight="1" x14ac:dyDescent="0.3">
      <c r="A19" s="161"/>
      <c r="B19" s="48" t="s">
        <v>27</v>
      </c>
      <c r="C19" s="148"/>
      <c r="D19" s="148"/>
      <c r="E19" s="148"/>
      <c r="F19" s="148"/>
      <c r="H19" s="51" t="s">
        <v>181</v>
      </c>
    </row>
    <row r="20" spans="1:8" s="41" customFormat="1" ht="15" customHeight="1" thickBot="1" x14ac:dyDescent="0.35">
      <c r="A20" s="161"/>
      <c r="B20" s="52" t="s">
        <v>25</v>
      </c>
      <c r="C20" s="149"/>
      <c r="D20" s="149"/>
      <c r="E20" s="149"/>
      <c r="F20" s="149"/>
      <c r="H20" s="53"/>
    </row>
    <row r="21" spans="1:8" s="41" customFormat="1" ht="35.25" customHeight="1" thickTop="1" x14ac:dyDescent="0.3">
      <c r="A21" s="161"/>
      <c r="B21" s="47" t="s">
        <v>23</v>
      </c>
      <c r="C21" s="93" t="str">
        <f>IF(C14&gt;0,C19/C14,"")</f>
        <v/>
      </c>
      <c r="D21" s="93" t="str">
        <f t="shared" ref="D21:E21" si="2">IF(D14&gt;0,D19/D14,"")</f>
        <v/>
      </c>
      <c r="E21" s="93" t="str">
        <f t="shared" si="2"/>
        <v/>
      </c>
      <c r="F21" s="93" t="str">
        <f t="shared" ref="F21" si="3">IF(F14&gt;0,F19/F14,"")</f>
        <v/>
      </c>
      <c r="H21" s="54" t="s">
        <v>101</v>
      </c>
    </row>
    <row r="22" spans="1:8" s="41" customFormat="1" ht="24.75" customHeight="1" x14ac:dyDescent="0.3">
      <c r="A22" s="161"/>
      <c r="B22" s="48" t="s">
        <v>28</v>
      </c>
      <c r="C22" s="148"/>
      <c r="D22" s="148"/>
      <c r="E22" s="148"/>
      <c r="F22" s="148"/>
      <c r="H22" s="51" t="s">
        <v>182</v>
      </c>
    </row>
    <row r="23" spans="1:8" s="41" customFormat="1" ht="15" customHeight="1" thickBot="1" x14ac:dyDescent="0.35">
      <c r="A23" s="161"/>
      <c r="B23" s="52" t="s">
        <v>25</v>
      </c>
      <c r="C23" s="149"/>
      <c r="D23" s="149"/>
      <c r="E23" s="149"/>
      <c r="F23" s="149"/>
      <c r="H23" s="53"/>
    </row>
    <row r="24" spans="1:8" s="41" customFormat="1" ht="35.25" customHeight="1" thickTop="1" thickBot="1" x14ac:dyDescent="0.35">
      <c r="A24" s="161"/>
      <c r="B24" s="47" t="s">
        <v>29</v>
      </c>
      <c r="C24" s="93" t="str">
        <f>IF(C14&gt;0,C22/C14,"")</f>
        <v/>
      </c>
      <c r="D24" s="93" t="str">
        <f t="shared" ref="D24:E24" si="4">IF(D14&gt;0,D22/D14,"")</f>
        <v/>
      </c>
      <c r="E24" s="93" t="str">
        <f t="shared" si="4"/>
        <v/>
      </c>
      <c r="F24" s="93" t="str">
        <f t="shared" ref="F24" si="5">IF(F14&gt;0,F22/F14,"")</f>
        <v/>
      </c>
      <c r="H24" s="54" t="s">
        <v>101</v>
      </c>
    </row>
    <row r="25" spans="1:8" s="41" customFormat="1" ht="18" customHeight="1" x14ac:dyDescent="0.35">
      <c r="A25" s="150" t="s">
        <v>87</v>
      </c>
      <c r="B25" s="134" t="s">
        <v>7</v>
      </c>
      <c r="C25" s="134"/>
      <c r="D25" s="134"/>
      <c r="E25" s="134"/>
      <c r="F25" s="134"/>
      <c r="H25" s="44"/>
    </row>
    <row r="26" spans="1:8" s="41" customFormat="1" ht="30.75" customHeight="1" x14ac:dyDescent="0.3">
      <c r="A26" s="151"/>
      <c r="B26" s="48" t="s">
        <v>116</v>
      </c>
      <c r="C26" s="97">
        <f>C9</f>
        <v>0</v>
      </c>
      <c r="D26" s="97">
        <f>D9</f>
        <v>0</v>
      </c>
      <c r="E26" s="97">
        <f>E9</f>
        <v>0</v>
      </c>
      <c r="F26" s="102"/>
      <c r="H26" s="54" t="s">
        <v>101</v>
      </c>
    </row>
    <row r="27" spans="1:8" s="41" customFormat="1" ht="3" customHeight="1" x14ac:dyDescent="0.3">
      <c r="A27" s="151"/>
      <c r="B27" s="50"/>
      <c r="C27" s="55"/>
      <c r="D27" s="55"/>
      <c r="E27" s="55"/>
      <c r="F27" s="103"/>
      <c r="H27" s="44"/>
    </row>
    <row r="28" spans="1:8" s="41" customFormat="1" ht="30.75" customHeight="1" x14ac:dyDescent="0.3">
      <c r="A28" s="151"/>
      <c r="B28" s="48" t="s">
        <v>103</v>
      </c>
      <c r="C28" s="56"/>
      <c r="D28" s="56"/>
      <c r="E28" s="56"/>
      <c r="F28" s="103"/>
      <c r="H28" s="57" t="s">
        <v>81</v>
      </c>
    </row>
    <row r="29" spans="1:8" s="41" customFormat="1" ht="3" customHeight="1" x14ac:dyDescent="0.3">
      <c r="A29" s="151"/>
      <c r="B29" s="50"/>
      <c r="C29" s="55"/>
      <c r="D29" s="55"/>
      <c r="E29" s="55"/>
      <c r="F29" s="103"/>
      <c r="H29" s="58"/>
    </row>
    <row r="30" spans="1:8" s="41" customFormat="1" ht="30.75" customHeight="1" x14ac:dyDescent="0.3">
      <c r="A30" s="151"/>
      <c r="B30" s="59" t="s">
        <v>117</v>
      </c>
      <c r="C30" s="139"/>
      <c r="D30" s="139"/>
      <c r="E30" s="139"/>
      <c r="F30" s="103"/>
      <c r="H30" s="57" t="s">
        <v>183</v>
      </c>
    </row>
    <row r="31" spans="1:8" s="41" customFormat="1" ht="15" customHeight="1" x14ac:dyDescent="0.3">
      <c r="A31" s="151"/>
      <c r="B31" s="60" t="s">
        <v>9</v>
      </c>
      <c r="C31" s="148"/>
      <c r="D31" s="148"/>
      <c r="E31" s="148"/>
      <c r="F31" s="103"/>
      <c r="H31" s="44"/>
    </row>
    <row r="32" spans="1:8" s="41" customFormat="1" ht="30" customHeight="1" thickBot="1" x14ac:dyDescent="0.35">
      <c r="A32" s="151"/>
      <c r="B32" s="61" t="s">
        <v>119</v>
      </c>
      <c r="C32" s="149"/>
      <c r="D32" s="149"/>
      <c r="E32" s="149"/>
      <c r="F32" s="103"/>
      <c r="H32" s="46" t="s">
        <v>184</v>
      </c>
    </row>
    <row r="33" spans="1:8" s="41" customFormat="1" ht="30" customHeight="1" thickTop="1" x14ac:dyDescent="0.3">
      <c r="A33" s="151"/>
      <c r="B33" s="62" t="s">
        <v>118</v>
      </c>
      <c r="C33" s="98">
        <f>C30-C31</f>
        <v>0</v>
      </c>
      <c r="D33" s="98">
        <f>D30-D31</f>
        <v>0</v>
      </c>
      <c r="E33" s="98">
        <f>E30-E31</f>
        <v>0</v>
      </c>
      <c r="F33" s="103"/>
      <c r="H33" s="54" t="s">
        <v>101</v>
      </c>
    </row>
    <row r="34" spans="1:8" s="41" customFormat="1" ht="3" customHeight="1" x14ac:dyDescent="0.3">
      <c r="A34" s="151"/>
      <c r="B34" s="50"/>
      <c r="C34" s="99"/>
      <c r="D34" s="99"/>
      <c r="E34" s="99"/>
      <c r="F34" s="103"/>
      <c r="H34" s="44"/>
    </row>
    <row r="35" spans="1:8" s="41" customFormat="1" ht="35.1" customHeight="1" thickBot="1" x14ac:dyDescent="0.35">
      <c r="A35" s="152"/>
      <c r="B35" s="63" t="s">
        <v>45</v>
      </c>
      <c r="C35" s="98">
        <f>C26-C28-C33</f>
        <v>0</v>
      </c>
      <c r="D35" s="98">
        <f>D26-D28-D33</f>
        <v>0</v>
      </c>
      <c r="E35" s="98">
        <f>E26-E28-E33</f>
        <v>0</v>
      </c>
      <c r="F35" s="104"/>
      <c r="H35" s="54" t="s">
        <v>101</v>
      </c>
    </row>
    <row r="36" spans="1:8" s="41" customFormat="1" ht="18" customHeight="1" x14ac:dyDescent="0.35">
      <c r="A36" s="150" t="s">
        <v>88</v>
      </c>
      <c r="B36" s="134" t="s">
        <v>30</v>
      </c>
      <c r="C36" s="134"/>
      <c r="D36" s="134"/>
      <c r="E36" s="134"/>
      <c r="F36" s="134"/>
      <c r="H36" s="44"/>
    </row>
    <row r="37" spans="1:8" s="41" customFormat="1" ht="33" customHeight="1" x14ac:dyDescent="0.3">
      <c r="A37" s="151"/>
      <c r="B37" s="48" t="s">
        <v>44</v>
      </c>
      <c r="C37" s="97">
        <f>C35</f>
        <v>0</v>
      </c>
      <c r="D37" s="97">
        <f>D35</f>
        <v>0</v>
      </c>
      <c r="E37" s="97">
        <f>E35</f>
        <v>0</v>
      </c>
      <c r="F37" s="102"/>
      <c r="H37" s="54" t="s">
        <v>101</v>
      </c>
    </row>
    <row r="38" spans="1:8" s="41" customFormat="1" ht="15" customHeight="1" x14ac:dyDescent="0.3">
      <c r="A38" s="151"/>
      <c r="B38" s="52" t="s">
        <v>20</v>
      </c>
      <c r="C38" s="157" t="str">
        <f>IF(C14="","",(C14/12))</f>
        <v/>
      </c>
      <c r="D38" s="157" t="str">
        <f t="shared" ref="D38:E38" si="6">IF(D14="","",(D14/12))</f>
        <v/>
      </c>
      <c r="E38" s="157" t="str">
        <f t="shared" si="6"/>
        <v/>
      </c>
      <c r="F38" s="155"/>
      <c r="H38" s="159" t="s">
        <v>101</v>
      </c>
    </row>
    <row r="39" spans="1:8" s="41" customFormat="1" ht="30.75" customHeight="1" thickBot="1" x14ac:dyDescent="0.35">
      <c r="A39" s="151"/>
      <c r="B39" s="45" t="s">
        <v>21</v>
      </c>
      <c r="C39" s="153"/>
      <c r="D39" s="153"/>
      <c r="E39" s="153"/>
      <c r="F39" s="155"/>
      <c r="H39" s="160"/>
    </row>
    <row r="40" spans="1:8" s="41" customFormat="1" ht="34.35" customHeight="1" thickTop="1" thickBot="1" x14ac:dyDescent="0.35">
      <c r="A40" s="151"/>
      <c r="B40" s="47" t="s">
        <v>31</v>
      </c>
      <c r="C40" s="100" t="str">
        <f>IF(C38="","",(C37/C38))</f>
        <v/>
      </c>
      <c r="D40" s="100" t="str">
        <f>IF(D38="","",(D37/D38))</f>
        <v/>
      </c>
      <c r="E40" s="100" t="str">
        <f>IF(E38="","",(E37/E38))</f>
        <v/>
      </c>
      <c r="F40" s="104"/>
      <c r="H40" s="54" t="s">
        <v>101</v>
      </c>
    </row>
    <row r="41" spans="1:8" s="41" customFormat="1" ht="18" customHeight="1" x14ac:dyDescent="0.35">
      <c r="A41" s="151"/>
      <c r="B41" s="134" t="s">
        <v>151</v>
      </c>
      <c r="C41" s="134"/>
      <c r="D41" s="134"/>
      <c r="E41" s="134"/>
      <c r="F41" s="134"/>
      <c r="H41" s="44"/>
    </row>
    <row r="42" spans="1:8" s="41" customFormat="1" ht="32.25" customHeight="1" x14ac:dyDescent="0.3">
      <c r="A42" s="151"/>
      <c r="B42" s="48" t="s">
        <v>82</v>
      </c>
      <c r="C42" s="138"/>
      <c r="D42" s="138"/>
      <c r="E42" s="138"/>
      <c r="F42" s="102"/>
      <c r="H42" s="64" t="s">
        <v>185</v>
      </c>
    </row>
    <row r="43" spans="1:8" s="41" customFormat="1" ht="15.15" customHeight="1" x14ac:dyDescent="0.3">
      <c r="A43" s="151"/>
      <c r="B43" s="65" t="s">
        <v>111</v>
      </c>
      <c r="C43" s="148"/>
      <c r="D43" s="148"/>
      <c r="E43" s="148"/>
      <c r="F43" s="105"/>
      <c r="H43" s="64"/>
    </row>
    <row r="44" spans="1:8" s="41" customFormat="1" ht="32.25" customHeight="1" thickBot="1" x14ac:dyDescent="0.35">
      <c r="A44" s="151"/>
      <c r="B44" s="45" t="s">
        <v>83</v>
      </c>
      <c r="C44" s="156"/>
      <c r="D44" s="156"/>
      <c r="E44" s="156"/>
      <c r="F44" s="105"/>
      <c r="H44" s="42" t="s">
        <v>186</v>
      </c>
    </row>
    <row r="45" spans="1:8" s="41" customFormat="1" ht="35.1" customHeight="1" thickTop="1" thickBot="1" x14ac:dyDescent="0.35">
      <c r="A45" s="151"/>
      <c r="B45" s="66" t="s">
        <v>112</v>
      </c>
      <c r="C45" s="101">
        <f>C42+C43</f>
        <v>0</v>
      </c>
      <c r="D45" s="101">
        <f>D42+D43</f>
        <v>0</v>
      </c>
      <c r="E45" s="101">
        <f>E42+E43</f>
        <v>0</v>
      </c>
      <c r="F45" s="105"/>
      <c r="H45" s="67" t="s">
        <v>101</v>
      </c>
    </row>
    <row r="46" spans="1:8" s="41" customFormat="1" ht="14.7" customHeight="1" x14ac:dyDescent="0.3">
      <c r="A46" s="151"/>
      <c r="B46" s="68"/>
      <c r="C46" s="153">
        <v>0</v>
      </c>
      <c r="D46" s="153">
        <f>D14/12</f>
        <v>0</v>
      </c>
      <c r="E46" s="153">
        <f>E14/12</f>
        <v>0</v>
      </c>
      <c r="F46" s="155"/>
      <c r="H46" s="69"/>
    </row>
    <row r="47" spans="1:8" s="41" customFormat="1" ht="30.75" customHeight="1" thickBot="1" x14ac:dyDescent="0.35">
      <c r="A47" s="151"/>
      <c r="B47" s="70" t="s">
        <v>84</v>
      </c>
      <c r="C47" s="154"/>
      <c r="D47" s="154"/>
      <c r="E47" s="154"/>
      <c r="F47" s="155"/>
      <c r="H47" s="71" t="s">
        <v>101</v>
      </c>
    </row>
    <row r="48" spans="1:8" s="41" customFormat="1" ht="35.1" customHeight="1" x14ac:dyDescent="0.3">
      <c r="A48" s="151"/>
      <c r="B48" s="72" t="s">
        <v>85</v>
      </c>
      <c r="C48" s="100" t="str">
        <f>IF(C46=0,"",(C45/C46))</f>
        <v/>
      </c>
      <c r="D48" s="100" t="str">
        <f t="shared" ref="D48:E48" si="7">IF(D46=0,"",(D45/D46))</f>
        <v/>
      </c>
      <c r="E48" s="100" t="str">
        <f t="shared" si="7"/>
        <v/>
      </c>
      <c r="F48" s="104"/>
    </row>
    <row r="49" spans="1:6" s="41" customFormat="1" ht="15.15" customHeight="1" x14ac:dyDescent="0.3">
      <c r="A49" s="73"/>
    </row>
    <row r="50" spans="1:6" s="41" customFormat="1" ht="15.15" customHeight="1" x14ac:dyDescent="0.3">
      <c r="A50" s="73" t="s">
        <v>190</v>
      </c>
    </row>
    <row r="51" spans="1:6" s="41" customFormat="1" ht="18.75" customHeight="1" x14ac:dyDescent="0.3">
      <c r="A51" s="73" t="s">
        <v>104</v>
      </c>
      <c r="B51" s="73"/>
    </row>
    <row r="52" spans="1:6" ht="23.1" customHeight="1" x14ac:dyDescent="0.35">
      <c r="A52" s="147" t="s">
        <v>189</v>
      </c>
      <c r="B52" s="147"/>
      <c r="C52" s="147"/>
      <c r="D52" s="147"/>
      <c r="E52" s="147"/>
      <c r="F52" s="147"/>
    </row>
  </sheetData>
  <sheetProtection formatCells="0" formatColumns="0" formatRows="0" insertColumns="0" insertRows="0" deleteColumns="0" deleteRows="0"/>
  <mergeCells count="45">
    <mergeCell ref="D10:D11"/>
    <mergeCell ref="E10:E11"/>
    <mergeCell ref="F10:F11"/>
    <mergeCell ref="A5:B5"/>
    <mergeCell ref="A6:B6"/>
    <mergeCell ref="A1:H1"/>
    <mergeCell ref="H38:H39"/>
    <mergeCell ref="A13:A24"/>
    <mergeCell ref="C5:C6"/>
    <mergeCell ref="D5:D6"/>
    <mergeCell ref="A7:B7"/>
    <mergeCell ref="A8:A12"/>
    <mergeCell ref="E5:E6"/>
    <mergeCell ref="E31:E32"/>
    <mergeCell ref="E16:E17"/>
    <mergeCell ref="C16:C17"/>
    <mergeCell ref="D16:D17"/>
    <mergeCell ref="F16:F17"/>
    <mergeCell ref="F5:F6"/>
    <mergeCell ref="H5:H8"/>
    <mergeCell ref="C10:C11"/>
    <mergeCell ref="C19:C20"/>
    <mergeCell ref="D19:D20"/>
    <mergeCell ref="E19:E20"/>
    <mergeCell ref="F19:F20"/>
    <mergeCell ref="C38:C39"/>
    <mergeCell ref="D38:D39"/>
    <mergeCell ref="E38:E39"/>
    <mergeCell ref="F38:F39"/>
    <mergeCell ref="A52:F52"/>
    <mergeCell ref="C22:C23"/>
    <mergeCell ref="D22:D23"/>
    <mergeCell ref="E22:E23"/>
    <mergeCell ref="F22:F23"/>
    <mergeCell ref="A25:A35"/>
    <mergeCell ref="C31:C32"/>
    <mergeCell ref="D31:D32"/>
    <mergeCell ref="A36:A48"/>
    <mergeCell ref="E46:E47"/>
    <mergeCell ref="F46:F47"/>
    <mergeCell ref="C46:C47"/>
    <mergeCell ref="D46:D47"/>
    <mergeCell ref="C43:C44"/>
    <mergeCell ref="D43:D44"/>
    <mergeCell ref="E43:E44"/>
  </mergeCells>
  <dataValidations count="1">
    <dataValidation type="textLength" allowBlank="1" showInputMessage="1" showErrorMessage="1" error="This cell contains a formula and should not be overwritten." sqref="C12:F12 C18:F18 C21:F21 C24:F24 C26:E26 C33:E33 C35:E35 C37:E40 C45:E48" xr:uid="{C9F6EDB3-CFA7-46E9-ADAB-939F0C6394AF}">
      <formula1>0</formula1>
      <formula2>0</formula2>
    </dataValidation>
  </dataValidations>
  <printOptions horizontalCentered="1"/>
  <pageMargins left="0.5" right="0.5" top="0.4" bottom="0.3" header="0.3" footer="0.3"/>
  <pageSetup scale="60" orientation="portrait" r:id="rId1"/>
  <ignoredErrors>
    <ignoredError sqref="C45:E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CCCD-20A0-4EDB-8BA3-4D4D4FFE0448}">
  <sheetPr>
    <pageSetUpPr fitToPage="1"/>
  </sheetPr>
  <dimension ref="A1:H57"/>
  <sheetViews>
    <sheetView showGridLines="0" zoomScaleNormal="100" workbookViewId="0">
      <pane xSplit="4" ySplit="6" topLeftCell="E11" activePane="bottomRight" state="frozen"/>
      <selection pane="topRight" activeCell="E1" sqref="E1"/>
      <selection pane="bottomLeft" activeCell="A8" sqref="A8"/>
      <selection pane="bottomRight" activeCell="F6" sqref="F6"/>
    </sheetView>
  </sheetViews>
  <sheetFormatPr defaultColWidth="9.109375" defaultRowHeight="14.4" x14ac:dyDescent="0.3"/>
  <cols>
    <col min="1" max="2" width="4.6640625" style="39" customWidth="1"/>
    <col min="3" max="3" width="73" style="39" customWidth="1"/>
    <col min="4" max="4" width="2" style="39" customWidth="1"/>
    <col min="5" max="8" width="24.6640625" style="39" customWidth="1"/>
    <col min="9" max="9" width="9.109375" style="39"/>
    <col min="10" max="11" width="9.88671875" style="39" customWidth="1"/>
    <col min="12" max="16384" width="9.109375" style="39"/>
  </cols>
  <sheetData>
    <row r="1" spans="1:8" ht="14.4" customHeight="1" x14ac:dyDescent="0.3">
      <c r="B1" s="129"/>
      <c r="C1" s="129"/>
    </row>
    <row r="2" spans="1:8" ht="18" customHeight="1" x14ac:dyDescent="0.3">
      <c r="A2" s="129"/>
      <c r="B2" s="129"/>
      <c r="C2" s="129"/>
    </row>
    <row r="3" spans="1:8" ht="14.4" customHeight="1" x14ac:dyDescent="0.3">
      <c r="A3" s="129"/>
      <c r="B3" s="129"/>
      <c r="C3" s="129"/>
    </row>
    <row r="4" spans="1:8" ht="34.200000000000003" customHeight="1" thickBot="1" x14ac:dyDescent="0.35">
      <c r="A4" s="184" t="s">
        <v>174</v>
      </c>
      <c r="B4" s="185"/>
      <c r="C4" s="185"/>
    </row>
    <row r="5" spans="1:8" ht="32.25" customHeight="1" thickBot="1" x14ac:dyDescent="0.4">
      <c r="A5" s="185"/>
      <c r="B5" s="185"/>
      <c r="C5" s="185"/>
      <c r="D5" s="115"/>
      <c r="E5" s="140">
        <f>IFERROR('Data Inputs'!C7, "Fiscal Year 1")</f>
        <v>0</v>
      </c>
      <c r="F5" s="140">
        <f>IFERROR('Data Inputs'!D7, "")</f>
        <v>0</v>
      </c>
      <c r="G5" s="140">
        <f>IFERROR('Data Inputs'!E7, "")</f>
        <v>0</v>
      </c>
      <c r="H5" s="140">
        <f>IFERROR('Data Inputs'!F7, "")</f>
        <v>0</v>
      </c>
    </row>
    <row r="6" spans="1:8" ht="18.600000000000001" thickBot="1" x14ac:dyDescent="0.4">
      <c r="B6" s="112" t="s">
        <v>162</v>
      </c>
      <c r="C6" s="116"/>
      <c r="D6" s="115"/>
      <c r="E6" s="117" t="str">
        <f>'[1]Data Inputs'!C9</f>
        <v>Year 1</v>
      </c>
      <c r="F6" s="118" t="str">
        <f>'[1]Data Inputs'!D9</f>
        <v>Year 2</v>
      </c>
      <c r="G6" s="118" t="str">
        <f>'[1]Data Inputs'!E9</f>
        <v>Year 3</v>
      </c>
      <c r="H6" s="118" t="str">
        <f>'[1]Data Inputs'!F9</f>
        <v>Year 4</v>
      </c>
    </row>
    <row r="7" spans="1:8" ht="23.4" x14ac:dyDescent="0.45">
      <c r="B7" s="141">
        <v>1</v>
      </c>
      <c r="C7" s="186" t="s">
        <v>163</v>
      </c>
      <c r="D7" s="187"/>
      <c r="E7" s="119">
        <f>'Data Inputs'!C12</f>
        <v>0</v>
      </c>
      <c r="F7" s="119">
        <f>'Data Inputs'!D12</f>
        <v>0</v>
      </c>
      <c r="G7" s="119">
        <f>'Data Inputs'!E12</f>
        <v>0</v>
      </c>
      <c r="H7" s="119">
        <f>'Data Inputs'!F12</f>
        <v>0</v>
      </c>
    </row>
    <row r="8" spans="1:8" ht="18" x14ac:dyDescent="0.35">
      <c r="B8" s="190">
        <v>2</v>
      </c>
      <c r="C8" s="120" t="s">
        <v>166</v>
      </c>
      <c r="D8" s="121"/>
      <c r="E8" s="122"/>
      <c r="F8" s="122"/>
      <c r="G8" s="122"/>
      <c r="H8" s="122"/>
    </row>
    <row r="9" spans="1:8" ht="18" x14ac:dyDescent="0.35">
      <c r="B9" s="191"/>
      <c r="C9" s="114" t="s">
        <v>26</v>
      </c>
      <c r="D9" s="121"/>
      <c r="E9" s="126" t="str">
        <f>'Data Inputs'!C18</f>
        <v/>
      </c>
      <c r="F9" s="126" t="str">
        <f>'Data Inputs'!D18</f>
        <v/>
      </c>
      <c r="G9" s="126" t="str">
        <f>'Data Inputs'!E18</f>
        <v/>
      </c>
      <c r="H9" s="126" t="str">
        <f>'Data Inputs'!F18</f>
        <v/>
      </c>
    </row>
    <row r="10" spans="1:8" ht="18" x14ac:dyDescent="0.35">
      <c r="B10" s="191"/>
      <c r="C10" s="114" t="s">
        <v>27</v>
      </c>
      <c r="D10" s="121"/>
      <c r="E10" s="126" t="str">
        <f>'Data Inputs'!C21</f>
        <v/>
      </c>
      <c r="F10" s="126" t="str">
        <f>'Data Inputs'!D21</f>
        <v/>
      </c>
      <c r="G10" s="126" t="str">
        <f>'Data Inputs'!E21</f>
        <v/>
      </c>
      <c r="H10" s="126" t="str">
        <f>'Data Inputs'!F21</f>
        <v/>
      </c>
    </row>
    <row r="11" spans="1:8" ht="18" x14ac:dyDescent="0.35">
      <c r="B11" s="192"/>
      <c r="C11" s="114" t="s">
        <v>28</v>
      </c>
      <c r="D11" s="121"/>
      <c r="E11" s="126" t="str">
        <f>'Data Inputs'!C24</f>
        <v/>
      </c>
      <c r="F11" s="126" t="str">
        <f>'Data Inputs'!D24</f>
        <v/>
      </c>
      <c r="G11" s="126" t="str">
        <f>'Data Inputs'!E24</f>
        <v/>
      </c>
      <c r="H11" s="126" t="str">
        <f>'Data Inputs'!F24</f>
        <v/>
      </c>
    </row>
    <row r="12" spans="1:8" ht="23.4" x14ac:dyDescent="0.45">
      <c r="B12" s="142">
        <v>3</v>
      </c>
      <c r="C12" s="120" t="s">
        <v>109</v>
      </c>
      <c r="D12" s="121"/>
      <c r="E12" s="124">
        <f>'Data Inputs'!C45</f>
        <v>0</v>
      </c>
      <c r="F12" s="124">
        <f>'Data Inputs'!D45</f>
        <v>0</v>
      </c>
      <c r="G12" s="124">
        <f>'Data Inputs'!E45</f>
        <v>0</v>
      </c>
      <c r="H12" s="124">
        <f>'Data Inputs'!F45</f>
        <v>0</v>
      </c>
    </row>
    <row r="13" spans="1:8" ht="23.4" x14ac:dyDescent="0.45">
      <c r="B13" s="142">
        <v>4</v>
      </c>
      <c r="C13" s="188" t="s">
        <v>161</v>
      </c>
      <c r="D13" s="189"/>
      <c r="E13" s="125" t="str">
        <f>'Data Inputs'!C48</f>
        <v/>
      </c>
      <c r="F13" s="125" t="str">
        <f>'Data Inputs'!D48</f>
        <v/>
      </c>
      <c r="G13" s="125" t="str">
        <f>'Data Inputs'!E48</f>
        <v/>
      </c>
      <c r="H13" s="125">
        <f>'Data Inputs'!F48</f>
        <v>0</v>
      </c>
    </row>
    <row r="14" spans="1:8" ht="23.4" x14ac:dyDescent="0.45">
      <c r="B14" s="142">
        <v>5</v>
      </c>
      <c r="C14" s="188" t="s">
        <v>164</v>
      </c>
      <c r="D14" s="189"/>
      <c r="E14" s="123">
        <f>'Data Inputs'!C37</f>
        <v>0</v>
      </c>
      <c r="F14" s="123">
        <f>'Data Inputs'!D37</f>
        <v>0</v>
      </c>
      <c r="G14" s="123">
        <f>'Data Inputs'!E37</f>
        <v>0</v>
      </c>
      <c r="H14" s="123">
        <f>'Data Inputs'!F37</f>
        <v>0</v>
      </c>
    </row>
    <row r="15" spans="1:8" ht="23.4" x14ac:dyDescent="0.45">
      <c r="B15" s="142">
        <v>6</v>
      </c>
      <c r="C15" s="188" t="s">
        <v>160</v>
      </c>
      <c r="D15" s="189"/>
      <c r="E15" s="125" t="str">
        <f>'Data Inputs'!C40</f>
        <v/>
      </c>
      <c r="F15" s="125" t="str">
        <f>'Data Inputs'!D40</f>
        <v/>
      </c>
      <c r="G15" s="125" t="str">
        <f>'Data Inputs'!E40</f>
        <v/>
      </c>
      <c r="H15" s="125">
        <f>'Data Inputs'!F40</f>
        <v>0</v>
      </c>
    </row>
    <row r="18" spans="1:8" ht="18" x14ac:dyDescent="0.35">
      <c r="B18" s="112" t="s">
        <v>76</v>
      </c>
    </row>
    <row r="19" spans="1:8" ht="18" x14ac:dyDescent="0.35">
      <c r="B19" s="112"/>
    </row>
    <row r="20" spans="1:8" ht="16.2" x14ac:dyDescent="0.35">
      <c r="A20" s="108"/>
      <c r="C20" s="175" t="s">
        <v>163</v>
      </c>
      <c r="D20" s="175"/>
      <c r="E20" s="175"/>
      <c r="F20" s="175"/>
      <c r="G20" s="175"/>
    </row>
    <row r="21" spans="1:8" ht="18" customHeight="1" x14ac:dyDescent="0.35">
      <c r="A21" s="108"/>
      <c r="C21" s="179" t="s">
        <v>165</v>
      </c>
      <c r="D21" s="179"/>
      <c r="E21" s="179"/>
      <c r="F21" s="179"/>
      <c r="G21" s="179"/>
    </row>
    <row r="22" spans="1:8" ht="20.25" customHeight="1" x14ac:dyDescent="0.35">
      <c r="A22" s="108"/>
      <c r="C22" s="179" t="s">
        <v>170</v>
      </c>
      <c r="D22" s="179"/>
      <c r="E22" s="179"/>
      <c r="F22" s="179"/>
      <c r="G22" s="179"/>
    </row>
    <row r="23" spans="1:8" ht="18" customHeight="1" x14ac:dyDescent="0.35">
      <c r="A23" s="108"/>
      <c r="C23" s="181" t="s">
        <v>169</v>
      </c>
      <c r="D23" s="182"/>
      <c r="E23" s="182"/>
      <c r="F23" s="182"/>
      <c r="G23" s="183"/>
    </row>
    <row r="24" spans="1:8" ht="18" customHeight="1" x14ac:dyDescent="0.35">
      <c r="A24" s="108"/>
      <c r="C24" s="113"/>
      <c r="D24" s="113"/>
      <c r="E24" s="113"/>
      <c r="F24" s="113"/>
      <c r="G24" s="113"/>
    </row>
    <row r="25" spans="1:8" ht="18" customHeight="1" x14ac:dyDescent="0.35">
      <c r="A25" s="108"/>
      <c r="C25" s="175" t="s">
        <v>168</v>
      </c>
      <c r="D25" s="175"/>
      <c r="E25" s="175"/>
      <c r="F25" s="175"/>
      <c r="G25" s="175"/>
    </row>
    <row r="26" spans="1:8" ht="18" customHeight="1" x14ac:dyDescent="0.35">
      <c r="A26" s="108"/>
      <c r="C26" s="176" t="s">
        <v>172</v>
      </c>
      <c r="D26" s="177"/>
      <c r="E26" s="177"/>
      <c r="F26" s="177"/>
      <c r="G26" s="178"/>
    </row>
    <row r="27" spans="1:8" ht="18" customHeight="1" x14ac:dyDescent="0.35">
      <c r="A27" s="108"/>
      <c r="C27" s="179" t="s">
        <v>171</v>
      </c>
      <c r="D27" s="179"/>
      <c r="E27" s="179"/>
      <c r="F27" s="179"/>
      <c r="G27" s="179"/>
    </row>
    <row r="28" spans="1:8" ht="16.2" x14ac:dyDescent="0.35">
      <c r="A28" s="108"/>
      <c r="B28" s="108"/>
      <c r="E28" s="109"/>
      <c r="F28" s="109"/>
      <c r="G28" s="109"/>
    </row>
    <row r="29" spans="1:8" ht="18" customHeight="1" x14ac:dyDescent="0.35">
      <c r="A29" s="108"/>
      <c r="B29" s="108"/>
      <c r="C29" s="175" t="s">
        <v>167</v>
      </c>
      <c r="D29" s="175"/>
      <c r="E29" s="175"/>
      <c r="F29" s="175"/>
      <c r="G29" s="175"/>
    </row>
    <row r="30" spans="1:8" ht="16.2" x14ac:dyDescent="0.35">
      <c r="A30" s="108"/>
      <c r="B30" s="108"/>
      <c r="C30" s="180" t="s">
        <v>152</v>
      </c>
      <c r="D30" s="180"/>
      <c r="E30" s="180"/>
      <c r="F30" s="180"/>
      <c r="G30" s="180"/>
    </row>
    <row r="31" spans="1:8" ht="18" customHeight="1" x14ac:dyDescent="0.35">
      <c r="A31" s="108"/>
      <c r="B31" s="108"/>
      <c r="C31" s="180" t="s">
        <v>173</v>
      </c>
      <c r="D31" s="180"/>
      <c r="E31" s="180"/>
      <c r="F31" s="180"/>
      <c r="G31" s="180"/>
    </row>
    <row r="32" spans="1:8" ht="16.2" x14ac:dyDescent="0.35">
      <c r="A32" s="108"/>
      <c r="B32" s="108"/>
      <c r="C32" s="180" t="s">
        <v>153</v>
      </c>
      <c r="D32" s="180"/>
      <c r="E32" s="180"/>
      <c r="F32" s="180"/>
      <c r="G32" s="180"/>
      <c r="H32" s="108"/>
    </row>
    <row r="33" spans="1:8" ht="17.25" customHeight="1" x14ac:dyDescent="0.35">
      <c r="A33" s="108"/>
      <c r="B33" s="108"/>
      <c r="D33" s="111"/>
      <c r="E33" s="108"/>
      <c r="F33" s="108"/>
      <c r="G33" s="108"/>
      <c r="H33" s="108"/>
    </row>
    <row r="34" spans="1:8" ht="16.2" x14ac:dyDescent="0.35">
      <c r="A34" s="108"/>
      <c r="B34" s="108"/>
      <c r="C34" s="175" t="s">
        <v>154</v>
      </c>
      <c r="D34" s="175"/>
      <c r="E34" s="175"/>
      <c r="F34" s="175"/>
      <c r="G34" s="175"/>
      <c r="H34" s="108"/>
    </row>
    <row r="35" spans="1:8" ht="16.2" x14ac:dyDescent="0.35">
      <c r="A35" s="108"/>
      <c r="B35" s="108"/>
      <c r="C35" s="174" t="s">
        <v>155</v>
      </c>
      <c r="D35" s="174"/>
      <c r="E35" s="174"/>
      <c r="F35" s="174"/>
      <c r="G35" s="174"/>
      <c r="H35" s="108"/>
    </row>
    <row r="36" spans="1:8" ht="16.2" x14ac:dyDescent="0.35">
      <c r="A36" s="108"/>
      <c r="B36" s="108"/>
      <c r="C36" s="174" t="s">
        <v>156</v>
      </c>
      <c r="D36" s="174"/>
      <c r="E36" s="174"/>
      <c r="F36" s="174"/>
      <c r="G36" s="174"/>
      <c r="H36" s="108"/>
    </row>
    <row r="37" spans="1:8" ht="16.2" x14ac:dyDescent="0.35">
      <c r="A37" s="108"/>
      <c r="B37" s="108"/>
      <c r="C37" s="174" t="s">
        <v>157</v>
      </c>
      <c r="D37" s="174"/>
      <c r="E37" s="174"/>
      <c r="F37" s="174"/>
      <c r="G37" s="174"/>
      <c r="H37" s="108"/>
    </row>
    <row r="38" spans="1:8" ht="16.2" x14ac:dyDescent="0.35">
      <c r="A38" s="108"/>
      <c r="B38" s="108"/>
      <c r="C38" s="174" t="s">
        <v>158</v>
      </c>
      <c r="D38" s="174"/>
      <c r="E38" s="174"/>
      <c r="F38" s="174"/>
      <c r="G38" s="174"/>
      <c r="H38" s="108"/>
    </row>
    <row r="39" spans="1:8" ht="16.2" x14ac:dyDescent="0.35">
      <c r="A39" s="108"/>
      <c r="B39" s="108"/>
      <c r="D39" s="109"/>
      <c r="E39" s="108"/>
      <c r="F39" s="108"/>
      <c r="G39" s="108"/>
      <c r="H39" s="108"/>
    </row>
    <row r="40" spans="1:8" ht="16.2" x14ac:dyDescent="0.35">
      <c r="A40" s="147" t="s">
        <v>189</v>
      </c>
      <c r="B40" s="147"/>
      <c r="C40" s="147"/>
      <c r="D40" s="147"/>
      <c r="E40" s="147"/>
      <c r="F40" s="147"/>
      <c r="G40" s="108"/>
      <c r="H40" s="108"/>
    </row>
    <row r="41" spans="1:8" ht="16.2" x14ac:dyDescent="0.35">
      <c r="A41" s="108"/>
      <c r="B41" s="108"/>
      <c r="D41" s="109"/>
      <c r="E41" s="108"/>
      <c r="F41" s="108"/>
      <c r="G41" s="108"/>
      <c r="H41" s="108"/>
    </row>
    <row r="42" spans="1:8" ht="16.2" x14ac:dyDescent="0.35">
      <c r="A42" s="108"/>
      <c r="B42" s="108"/>
      <c r="D42" s="109"/>
      <c r="E42" s="108"/>
      <c r="F42" s="108"/>
      <c r="G42" s="108"/>
      <c r="H42" s="108"/>
    </row>
    <row r="43" spans="1:8" ht="16.2" x14ac:dyDescent="0.35">
      <c r="A43" s="108"/>
      <c r="B43" s="108"/>
      <c r="D43" s="109"/>
      <c r="E43" s="108"/>
      <c r="F43" s="108"/>
      <c r="G43" s="108"/>
      <c r="H43" s="108"/>
    </row>
    <row r="44" spans="1:8" ht="16.2" x14ac:dyDescent="0.35">
      <c r="A44" s="108"/>
      <c r="B44" s="108"/>
      <c r="D44" s="109"/>
      <c r="E44" s="108"/>
      <c r="F44" s="108"/>
      <c r="G44" s="108"/>
      <c r="H44" s="108"/>
    </row>
    <row r="45" spans="1:8" ht="16.2" x14ac:dyDescent="0.35">
      <c r="A45" s="108"/>
      <c r="B45" s="108"/>
      <c r="D45" s="109"/>
      <c r="E45" s="108"/>
      <c r="F45" s="108"/>
      <c r="G45" s="108"/>
      <c r="H45" s="108"/>
    </row>
    <row r="46" spans="1:8" ht="16.2" x14ac:dyDescent="0.35">
      <c r="A46" s="108"/>
      <c r="B46" s="108"/>
      <c r="D46" s="109"/>
      <c r="E46" s="108"/>
      <c r="F46" s="108"/>
      <c r="G46" s="108"/>
      <c r="H46" s="108"/>
    </row>
    <row r="47" spans="1:8" ht="16.2" x14ac:dyDescent="0.35">
      <c r="A47" s="108"/>
      <c r="B47" s="108"/>
      <c r="D47" s="109"/>
      <c r="E47" s="108"/>
      <c r="F47" s="108"/>
      <c r="G47" s="108"/>
      <c r="H47" s="108"/>
    </row>
    <row r="48" spans="1:8" ht="16.2" x14ac:dyDescent="0.35">
      <c r="A48" s="108"/>
      <c r="B48" s="108"/>
      <c r="D48" s="109"/>
      <c r="E48" s="108"/>
      <c r="F48" s="108"/>
      <c r="G48" s="108"/>
      <c r="H48" s="108"/>
    </row>
    <row r="49" spans="1:8" ht="16.2" x14ac:dyDescent="0.35">
      <c r="A49" s="108"/>
      <c r="B49" s="108"/>
      <c r="D49" s="110"/>
      <c r="E49" s="108"/>
      <c r="F49" s="108"/>
      <c r="G49" s="108"/>
      <c r="H49" s="108"/>
    </row>
    <row r="50" spans="1:8" ht="16.2" x14ac:dyDescent="0.35">
      <c r="A50" s="108"/>
      <c r="B50" s="108"/>
      <c r="D50" s="109"/>
      <c r="E50" s="108"/>
      <c r="F50" s="108"/>
      <c r="G50" s="108"/>
      <c r="H50" s="108"/>
    </row>
    <row r="51" spans="1:8" ht="21" customHeight="1" x14ac:dyDescent="0.35">
      <c r="A51" s="108"/>
      <c r="B51" s="108"/>
      <c r="D51" s="109"/>
      <c r="E51" s="108"/>
      <c r="F51" s="108"/>
      <c r="G51" s="108"/>
      <c r="H51" s="108"/>
    </row>
    <row r="52" spans="1:8" ht="21" customHeight="1" x14ac:dyDescent="0.35">
      <c r="A52" s="108"/>
      <c r="B52" s="108"/>
      <c r="D52" s="109"/>
      <c r="E52" s="108"/>
      <c r="F52" s="108"/>
      <c r="G52" s="108"/>
      <c r="H52" s="108"/>
    </row>
    <row r="53" spans="1:8" ht="16.2" x14ac:dyDescent="0.35">
      <c r="A53" s="108"/>
      <c r="B53" s="108"/>
      <c r="D53" s="109"/>
      <c r="E53" s="108"/>
      <c r="F53" s="108"/>
      <c r="G53" s="108"/>
      <c r="H53" s="108"/>
    </row>
    <row r="54" spans="1:8" ht="16.2" x14ac:dyDescent="0.35">
      <c r="A54" s="108"/>
      <c r="B54" s="108"/>
      <c r="E54" s="108"/>
      <c r="F54" s="108"/>
      <c r="G54" s="108"/>
      <c r="H54" s="108"/>
    </row>
    <row r="55" spans="1:8" ht="16.2" x14ac:dyDescent="0.35">
      <c r="A55" s="108"/>
      <c r="B55" s="108"/>
      <c r="E55" s="108"/>
      <c r="F55" s="108"/>
      <c r="G55" s="108"/>
      <c r="H55" s="108"/>
    </row>
    <row r="56" spans="1:8" ht="16.2" x14ac:dyDescent="0.35">
      <c r="A56" s="108"/>
      <c r="B56" s="108"/>
      <c r="C56" s="108"/>
      <c r="D56" s="108"/>
      <c r="E56" s="108"/>
      <c r="F56" s="108"/>
      <c r="G56" s="108"/>
      <c r="H56" s="108"/>
    </row>
    <row r="57" spans="1:8" ht="16.2" x14ac:dyDescent="0.35">
      <c r="E57" s="108"/>
      <c r="F57" s="108"/>
      <c r="G57" s="108"/>
    </row>
  </sheetData>
  <mergeCells count="23">
    <mergeCell ref="A4:C5"/>
    <mergeCell ref="C7:D7"/>
    <mergeCell ref="C13:D13"/>
    <mergeCell ref="C15:D15"/>
    <mergeCell ref="B8:B11"/>
    <mergeCell ref="C14:D14"/>
    <mergeCell ref="C20:G20"/>
    <mergeCell ref="C21:G21"/>
    <mergeCell ref="C22:G22"/>
    <mergeCell ref="C23:G23"/>
    <mergeCell ref="C36:G36"/>
    <mergeCell ref="A40:F40"/>
    <mergeCell ref="C37:G37"/>
    <mergeCell ref="C38:G38"/>
    <mergeCell ref="C25:G25"/>
    <mergeCell ref="C26:G26"/>
    <mergeCell ref="C27:G27"/>
    <mergeCell ref="C29:G29"/>
    <mergeCell ref="C30:G30"/>
    <mergeCell ref="C31:G31"/>
    <mergeCell ref="C32:G32"/>
    <mergeCell ref="C34:G34"/>
    <mergeCell ref="C35:G35"/>
  </mergeCells>
  <conditionalFormatting sqref="E7:H8 E12:H12">
    <cfRule type="expression" dxfId="5" priority="40">
      <formula>E$7&lt;#REF!</formula>
    </cfRule>
  </conditionalFormatting>
  <conditionalFormatting sqref="E9:H11">
    <cfRule type="expression" dxfId="4" priority="1">
      <formula>E$13&lt;#REF!</formula>
    </cfRule>
  </conditionalFormatting>
  <conditionalFormatting sqref="E13:H13">
    <cfRule type="expression" dxfId="3" priority="41">
      <formula>E$13&lt;#REF!</formula>
    </cfRule>
  </conditionalFormatting>
  <conditionalFormatting sqref="E14:H14">
    <cfRule type="expression" dxfId="2" priority="42">
      <formula>E$14&lt;#REF!</formula>
    </cfRule>
  </conditionalFormatting>
  <conditionalFormatting sqref="E15:H15">
    <cfRule type="expression" dxfId="1" priority="38">
      <formula>E$15=""</formula>
    </cfRule>
    <cfRule type="expression" dxfId="0" priority="39">
      <formula>E$15&gt;#REF!</formula>
    </cfRule>
  </conditionalFormatting>
  <pageMargins left="0.7" right="0.7" top="0.75" bottom="0.75" header="0.3" footer="0.3"/>
  <pageSetup scale="36"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56"/>
  <sheetViews>
    <sheetView topLeftCell="A26" zoomScaleNormal="100" zoomScaleSheetLayoutView="90" workbookViewId="0">
      <selection sqref="A1:P1"/>
    </sheetView>
  </sheetViews>
  <sheetFormatPr defaultColWidth="9.109375" defaultRowHeight="14.4" x14ac:dyDescent="0.3"/>
  <cols>
    <col min="1" max="16384" width="9.109375" style="39"/>
  </cols>
  <sheetData>
    <row r="1" spans="1:23" ht="22.8" thickBot="1" x14ac:dyDescent="0.35">
      <c r="A1" s="193" t="s">
        <v>102</v>
      </c>
      <c r="B1" s="194"/>
      <c r="C1" s="194"/>
      <c r="D1" s="194"/>
      <c r="E1" s="194"/>
      <c r="F1" s="194"/>
      <c r="G1" s="194"/>
      <c r="H1" s="194"/>
      <c r="I1" s="194"/>
      <c r="J1" s="194"/>
      <c r="K1" s="194"/>
      <c r="L1" s="194"/>
      <c r="M1" s="194"/>
      <c r="N1" s="194"/>
      <c r="O1" s="194"/>
      <c r="P1" s="195"/>
      <c r="Q1" s="74"/>
      <c r="R1" s="74"/>
      <c r="S1" s="74"/>
      <c r="T1" s="74"/>
      <c r="U1" s="74"/>
      <c r="V1" s="74"/>
      <c r="W1" s="74"/>
    </row>
    <row r="2" spans="1:23" s="74" customFormat="1" x14ac:dyDescent="0.3"/>
    <row r="3" spans="1:23" s="74" customFormat="1" x14ac:dyDescent="0.3"/>
    <row r="4" spans="1:23" s="74" customFormat="1" x14ac:dyDescent="0.3"/>
    <row r="5" spans="1:23" s="74" customFormat="1" x14ac:dyDescent="0.3"/>
    <row r="6" spans="1:23" s="74" customFormat="1" x14ac:dyDescent="0.3"/>
    <row r="7" spans="1:23" s="74" customFormat="1" x14ac:dyDescent="0.3"/>
    <row r="8" spans="1:23" s="74" customFormat="1" x14ac:dyDescent="0.3"/>
    <row r="9" spans="1:23" s="74" customFormat="1" x14ac:dyDescent="0.3"/>
    <row r="10" spans="1:23" s="74" customFormat="1" x14ac:dyDescent="0.3"/>
    <row r="11" spans="1:23" s="74" customFormat="1" x14ac:dyDescent="0.3"/>
    <row r="12" spans="1:23" s="74" customFormat="1" x14ac:dyDescent="0.3"/>
    <row r="13" spans="1:23" s="74" customFormat="1" x14ac:dyDescent="0.3"/>
    <row r="14" spans="1:23" s="74" customFormat="1" x14ac:dyDescent="0.3"/>
    <row r="15" spans="1:23" s="74" customFormat="1" x14ac:dyDescent="0.3"/>
    <row r="16" spans="1:23" s="74" customFormat="1" ht="15" thickBot="1" x14ac:dyDescent="0.35"/>
    <row r="17" spans="1:23" ht="22.8" thickBot="1" x14ac:dyDescent="0.35">
      <c r="A17" s="193" t="s">
        <v>159</v>
      </c>
      <c r="B17" s="194"/>
      <c r="C17" s="194"/>
      <c r="D17" s="194"/>
      <c r="E17" s="194"/>
      <c r="F17" s="194"/>
      <c r="G17" s="194"/>
      <c r="H17" s="194"/>
      <c r="I17" s="194"/>
      <c r="J17" s="194"/>
      <c r="K17" s="194"/>
      <c r="L17" s="194"/>
      <c r="M17" s="194"/>
      <c r="N17" s="194"/>
      <c r="O17" s="194"/>
      <c r="P17" s="195"/>
      <c r="Q17" s="74"/>
      <c r="R17" s="74"/>
      <c r="S17" s="74"/>
      <c r="T17" s="74"/>
      <c r="U17" s="74"/>
      <c r="V17" s="74"/>
      <c r="W17" s="74"/>
    </row>
    <row r="18" spans="1:23" s="74" customFormat="1" x14ac:dyDescent="0.3"/>
    <row r="19" spans="1:23" s="74" customFormat="1" x14ac:dyDescent="0.3"/>
    <row r="20" spans="1:23" s="74" customFormat="1" x14ac:dyDescent="0.3"/>
    <row r="21" spans="1:23" s="74" customFormat="1" x14ac:dyDescent="0.3"/>
    <row r="22" spans="1:23" s="74" customFormat="1" x14ac:dyDescent="0.3"/>
    <row r="23" spans="1:23" s="74" customFormat="1" x14ac:dyDescent="0.3"/>
    <row r="24" spans="1:23" s="74" customFormat="1" x14ac:dyDescent="0.3"/>
    <row r="25" spans="1:23" s="74" customFormat="1" x14ac:dyDescent="0.3"/>
    <row r="26" spans="1:23" s="74" customFormat="1" x14ac:dyDescent="0.3"/>
    <row r="27" spans="1:23" s="74" customFormat="1" x14ac:dyDescent="0.3"/>
    <row r="28" spans="1:23" s="74" customFormat="1" x14ac:dyDescent="0.3"/>
    <row r="29" spans="1:23" s="74" customFormat="1" x14ac:dyDescent="0.3"/>
    <row r="30" spans="1:23" s="74" customFormat="1" x14ac:dyDescent="0.3"/>
    <row r="31" spans="1:23" s="74" customFormat="1" x14ac:dyDescent="0.3"/>
    <row r="32" spans="1:23" s="74" customFormat="1" x14ac:dyDescent="0.3"/>
    <row r="33" spans="1:33" s="74" customFormat="1" ht="15" thickBot="1" x14ac:dyDescent="0.35"/>
    <row r="34" spans="1:33" ht="22.8" thickBot="1" x14ac:dyDescent="0.35">
      <c r="A34" s="193" t="s">
        <v>109</v>
      </c>
      <c r="B34" s="194"/>
      <c r="C34" s="194"/>
      <c r="D34" s="194"/>
      <c r="E34" s="194"/>
      <c r="F34" s="194"/>
      <c r="G34" s="194"/>
      <c r="H34" s="194"/>
      <c r="I34" s="194"/>
      <c r="J34" s="194"/>
      <c r="K34" s="194"/>
      <c r="L34" s="194"/>
      <c r="M34" s="194"/>
      <c r="N34" s="194"/>
      <c r="O34" s="194"/>
      <c r="P34" s="195"/>
      <c r="Q34" s="74"/>
      <c r="R34" s="74"/>
      <c r="S34" s="74"/>
      <c r="T34" s="74"/>
      <c r="U34" s="74"/>
      <c r="V34" s="74"/>
      <c r="W34" s="74"/>
      <c r="X34" s="74"/>
      <c r="Y34" s="74"/>
      <c r="Z34" s="74"/>
      <c r="AA34" s="74"/>
      <c r="AB34" s="74"/>
      <c r="AC34" s="74"/>
      <c r="AD34" s="74"/>
      <c r="AE34" s="74"/>
      <c r="AF34" s="74"/>
      <c r="AG34" s="74"/>
    </row>
    <row r="35" spans="1:33" s="74" customFormat="1" x14ac:dyDescent="0.3"/>
    <row r="36" spans="1:33" s="74" customFormat="1" x14ac:dyDescent="0.3"/>
    <row r="37" spans="1:33" s="74" customFormat="1" x14ac:dyDescent="0.3"/>
    <row r="38" spans="1:33" s="74" customFormat="1" x14ac:dyDescent="0.3"/>
    <row r="39" spans="1:33" s="74" customFormat="1" x14ac:dyDescent="0.3"/>
    <row r="40" spans="1:33" s="74" customFormat="1" x14ac:dyDescent="0.3"/>
    <row r="41" spans="1:33" s="74" customFormat="1" x14ac:dyDescent="0.3"/>
    <row r="42" spans="1:33" s="74" customFormat="1" x14ac:dyDescent="0.3"/>
    <row r="43" spans="1:33" s="74" customFormat="1" x14ac:dyDescent="0.3"/>
    <row r="44" spans="1:33" s="74" customFormat="1" x14ac:dyDescent="0.3"/>
    <row r="45" spans="1:33" s="74" customFormat="1" x14ac:dyDescent="0.3"/>
    <row r="46" spans="1:33" s="74" customFormat="1" x14ac:dyDescent="0.3"/>
    <row r="47" spans="1:33" s="74" customFormat="1" x14ac:dyDescent="0.3"/>
    <row r="48" spans="1:33" s="74" customFormat="1" x14ac:dyDescent="0.3"/>
    <row r="49" spans="1:6" s="74" customFormat="1" x14ac:dyDescent="0.3"/>
    <row r="50" spans="1:6" s="74" customFormat="1" x14ac:dyDescent="0.3"/>
    <row r="51" spans="1:6" s="74" customFormat="1" ht="15" x14ac:dyDescent="0.35">
      <c r="A51" s="147" t="s">
        <v>189</v>
      </c>
      <c r="B51" s="147"/>
      <c r="C51" s="147"/>
      <c r="D51" s="147"/>
      <c r="E51" s="147"/>
      <c r="F51" s="147"/>
    </row>
    <row r="52" spans="1:6" s="74" customFormat="1" x14ac:dyDescent="0.3"/>
    <row r="53" spans="1:6" s="74" customFormat="1" x14ac:dyDescent="0.3"/>
    <row r="54" spans="1:6" s="74" customFormat="1" x14ac:dyDescent="0.3"/>
    <row r="55" spans="1:6" s="74" customFormat="1" x14ac:dyDescent="0.3"/>
    <row r="56" spans="1:6" s="74" customFormat="1" x14ac:dyDescent="0.3"/>
    <row r="57" spans="1:6" s="74" customFormat="1" x14ac:dyDescent="0.3"/>
    <row r="58" spans="1:6" s="74" customFormat="1" x14ac:dyDescent="0.3"/>
    <row r="59" spans="1:6" s="74" customFormat="1" ht="16.5" customHeight="1" x14ac:dyDescent="0.3"/>
    <row r="60" spans="1:6" s="74" customFormat="1" ht="16.5" customHeight="1" x14ac:dyDescent="0.3"/>
    <row r="61" spans="1:6" s="74" customFormat="1" x14ac:dyDescent="0.3"/>
    <row r="62" spans="1:6" s="74" customFormat="1" x14ac:dyDescent="0.3"/>
    <row r="63" spans="1:6" s="74" customFormat="1" x14ac:dyDescent="0.3"/>
    <row r="64" spans="1:6" s="74" customFormat="1" x14ac:dyDescent="0.3"/>
    <row r="65" s="74" customFormat="1" x14ac:dyDescent="0.3"/>
    <row r="66" s="74" customFormat="1" x14ac:dyDescent="0.3"/>
    <row r="67" s="74" customFormat="1" x14ac:dyDescent="0.3"/>
    <row r="68" s="74" customFormat="1" x14ac:dyDescent="0.3"/>
    <row r="69" s="74" customFormat="1" x14ac:dyDescent="0.3"/>
    <row r="70" s="74" customFormat="1" x14ac:dyDescent="0.3"/>
    <row r="71" s="74" customFormat="1" x14ac:dyDescent="0.3"/>
    <row r="72" s="74" customFormat="1" x14ac:dyDescent="0.3"/>
    <row r="73" s="74" customFormat="1" x14ac:dyDescent="0.3"/>
    <row r="74" s="74" customFormat="1" x14ac:dyDescent="0.3"/>
    <row r="75" s="74" customFormat="1" x14ac:dyDescent="0.3"/>
    <row r="76" s="74" customFormat="1" x14ac:dyDescent="0.3"/>
    <row r="77" s="74" customFormat="1" x14ac:dyDescent="0.3"/>
    <row r="78" s="74" customFormat="1" x14ac:dyDescent="0.3"/>
    <row r="79" s="74" customFormat="1" x14ac:dyDescent="0.3"/>
    <row r="80" s="74" customFormat="1" x14ac:dyDescent="0.3"/>
    <row r="81" s="74" customFormat="1" x14ac:dyDescent="0.3"/>
    <row r="82" s="74" customFormat="1" x14ac:dyDescent="0.3"/>
    <row r="83" s="74" customFormat="1" x14ac:dyDescent="0.3"/>
    <row r="84" s="74" customFormat="1" x14ac:dyDescent="0.3"/>
    <row r="85" s="74" customFormat="1" x14ac:dyDescent="0.3"/>
    <row r="86" s="74" customFormat="1" x14ac:dyDescent="0.3"/>
    <row r="87" s="74" customFormat="1" x14ac:dyDescent="0.3"/>
    <row r="88" s="74" customFormat="1" x14ac:dyDescent="0.3"/>
    <row r="89" s="74" customFormat="1" x14ac:dyDescent="0.3"/>
    <row r="90" s="74" customFormat="1" x14ac:dyDescent="0.3"/>
    <row r="91" s="74" customFormat="1" x14ac:dyDescent="0.3"/>
    <row r="92" s="74" customFormat="1" x14ac:dyDescent="0.3"/>
    <row r="93" s="74" customFormat="1" x14ac:dyDescent="0.3"/>
    <row r="94" s="74" customFormat="1" x14ac:dyDescent="0.3"/>
    <row r="95" s="74" customFormat="1" x14ac:dyDescent="0.3"/>
    <row r="96" s="74" customFormat="1" x14ac:dyDescent="0.3"/>
    <row r="97" s="74" customFormat="1" x14ac:dyDescent="0.3"/>
    <row r="98" s="74" customFormat="1" x14ac:dyDescent="0.3"/>
    <row r="99" s="74" customFormat="1" x14ac:dyDescent="0.3"/>
    <row r="100" s="74" customFormat="1" x14ac:dyDescent="0.3"/>
    <row r="101" s="74" customFormat="1" x14ac:dyDescent="0.3"/>
    <row r="102" s="74" customFormat="1" x14ac:dyDescent="0.3"/>
    <row r="103" s="74" customFormat="1" x14ac:dyDescent="0.3"/>
    <row r="104" s="74" customFormat="1" x14ac:dyDescent="0.3"/>
    <row r="105" s="74" customFormat="1" x14ac:dyDescent="0.3"/>
    <row r="106" s="74" customFormat="1" x14ac:dyDescent="0.3"/>
    <row r="107" s="74" customFormat="1" x14ac:dyDescent="0.3"/>
    <row r="108" s="74" customFormat="1" x14ac:dyDescent="0.3"/>
    <row r="109" s="74" customFormat="1" x14ac:dyDescent="0.3"/>
    <row r="110" s="74" customFormat="1" x14ac:dyDescent="0.3"/>
    <row r="111" s="74" customFormat="1" x14ac:dyDescent="0.3"/>
    <row r="112" s="74" customFormat="1" x14ac:dyDescent="0.3"/>
    <row r="113" s="74" customFormat="1" x14ac:dyDescent="0.3"/>
    <row r="114" s="74" customFormat="1" x14ac:dyDescent="0.3"/>
    <row r="115" s="74" customFormat="1" x14ac:dyDescent="0.3"/>
    <row r="116" s="74" customFormat="1" x14ac:dyDescent="0.3"/>
    <row r="117" s="74" customFormat="1" x14ac:dyDescent="0.3"/>
    <row r="118" s="74" customFormat="1" x14ac:dyDescent="0.3"/>
    <row r="119" s="74" customFormat="1" x14ac:dyDescent="0.3"/>
    <row r="120" s="74" customFormat="1" x14ac:dyDescent="0.3"/>
    <row r="121" s="74" customFormat="1" x14ac:dyDescent="0.3"/>
    <row r="122" s="74" customFormat="1" x14ac:dyDescent="0.3"/>
    <row r="123" s="74" customFormat="1" x14ac:dyDescent="0.3"/>
    <row r="124" s="74" customFormat="1" x14ac:dyDescent="0.3"/>
    <row r="125" s="74" customFormat="1" x14ac:dyDescent="0.3"/>
    <row r="126" s="74" customFormat="1" x14ac:dyDescent="0.3"/>
    <row r="127" s="74" customFormat="1" x14ac:dyDescent="0.3"/>
    <row r="128" s="74" customFormat="1" x14ac:dyDescent="0.3"/>
    <row r="129" s="74" customFormat="1" x14ac:dyDescent="0.3"/>
    <row r="130" s="74" customFormat="1" x14ac:dyDescent="0.3"/>
    <row r="131" s="74" customFormat="1" x14ac:dyDescent="0.3"/>
    <row r="132" s="74" customFormat="1" x14ac:dyDescent="0.3"/>
    <row r="133" s="74" customFormat="1" x14ac:dyDescent="0.3"/>
    <row r="134" s="74" customFormat="1" x14ac:dyDescent="0.3"/>
    <row r="135" s="74" customFormat="1" x14ac:dyDescent="0.3"/>
    <row r="136" s="74" customFormat="1" x14ac:dyDescent="0.3"/>
    <row r="137" s="74" customFormat="1" x14ac:dyDescent="0.3"/>
    <row r="138" s="74" customFormat="1" x14ac:dyDescent="0.3"/>
    <row r="139" s="74" customFormat="1" x14ac:dyDescent="0.3"/>
    <row r="140" s="74" customFormat="1" x14ac:dyDescent="0.3"/>
    <row r="141" s="74" customFormat="1" x14ac:dyDescent="0.3"/>
    <row r="142" s="74" customFormat="1" x14ac:dyDescent="0.3"/>
    <row r="143" s="74" customFormat="1" x14ac:dyDescent="0.3"/>
    <row r="144" s="74" customFormat="1" x14ac:dyDescent="0.3"/>
    <row r="145" s="74" customFormat="1" x14ac:dyDescent="0.3"/>
    <row r="146" s="74" customFormat="1" x14ac:dyDescent="0.3"/>
    <row r="147" s="74" customFormat="1" x14ac:dyDescent="0.3"/>
    <row r="148" s="74" customFormat="1" x14ac:dyDescent="0.3"/>
    <row r="149" s="74" customFormat="1" x14ac:dyDescent="0.3"/>
    <row r="150" s="74" customFormat="1" x14ac:dyDescent="0.3"/>
    <row r="151" s="74" customFormat="1" x14ac:dyDescent="0.3"/>
    <row r="152" s="74" customFormat="1" x14ac:dyDescent="0.3"/>
    <row r="153" s="74" customFormat="1" x14ac:dyDescent="0.3"/>
    <row r="154" s="74" customFormat="1" x14ac:dyDescent="0.3"/>
    <row r="155" s="74" customFormat="1" x14ac:dyDescent="0.3"/>
    <row r="156" s="74" customFormat="1" x14ac:dyDescent="0.3"/>
    <row r="157" s="74" customFormat="1" x14ac:dyDescent="0.3"/>
    <row r="158" s="74" customFormat="1" x14ac:dyDescent="0.3"/>
    <row r="159" s="74" customFormat="1" x14ac:dyDescent="0.3"/>
    <row r="160" s="74" customFormat="1" x14ac:dyDescent="0.3"/>
    <row r="161" s="74" customFormat="1" x14ac:dyDescent="0.3"/>
    <row r="162" s="74" customFormat="1" x14ac:dyDescent="0.3"/>
    <row r="163" s="74" customFormat="1" x14ac:dyDescent="0.3"/>
    <row r="164" s="74" customFormat="1" x14ac:dyDescent="0.3"/>
    <row r="165" s="74" customFormat="1" x14ac:dyDescent="0.3"/>
    <row r="166" s="74" customFormat="1" x14ac:dyDescent="0.3"/>
    <row r="167" s="74" customFormat="1" x14ac:dyDescent="0.3"/>
    <row r="168" s="74" customFormat="1" x14ac:dyDescent="0.3"/>
    <row r="169" s="74" customFormat="1" x14ac:dyDescent="0.3"/>
    <row r="170" s="74" customFormat="1" x14ac:dyDescent="0.3"/>
    <row r="171" s="74" customFormat="1" x14ac:dyDescent="0.3"/>
    <row r="172" s="74" customFormat="1" x14ac:dyDescent="0.3"/>
    <row r="173" s="74" customFormat="1" x14ac:dyDescent="0.3"/>
    <row r="174" s="74" customFormat="1" x14ac:dyDescent="0.3"/>
    <row r="175" s="74" customFormat="1" x14ac:dyDescent="0.3"/>
    <row r="176" s="74" customFormat="1" x14ac:dyDescent="0.3"/>
    <row r="177" s="74" customFormat="1" x14ac:dyDescent="0.3"/>
    <row r="178" s="74" customFormat="1" x14ac:dyDescent="0.3"/>
    <row r="179" s="74" customFormat="1" x14ac:dyDescent="0.3"/>
    <row r="180" s="74" customFormat="1" x14ac:dyDescent="0.3"/>
    <row r="181" s="74" customFormat="1" x14ac:dyDescent="0.3"/>
    <row r="182" s="74" customFormat="1" x14ac:dyDescent="0.3"/>
    <row r="183" s="74" customFormat="1" x14ac:dyDescent="0.3"/>
    <row r="184" s="74" customFormat="1" x14ac:dyDescent="0.3"/>
    <row r="185" s="74" customFormat="1" x14ac:dyDescent="0.3"/>
    <row r="186" s="74" customFormat="1" x14ac:dyDescent="0.3"/>
    <row r="187" s="74" customFormat="1" x14ac:dyDescent="0.3"/>
    <row r="188" s="74" customFormat="1" x14ac:dyDescent="0.3"/>
    <row r="189" s="74" customFormat="1" x14ac:dyDescent="0.3"/>
    <row r="190" s="74" customFormat="1" x14ac:dyDescent="0.3"/>
    <row r="191" s="74" customFormat="1" x14ac:dyDescent="0.3"/>
    <row r="192" s="74" customFormat="1" x14ac:dyDescent="0.3"/>
    <row r="193" s="74" customFormat="1" x14ac:dyDescent="0.3"/>
    <row r="194" s="74" customFormat="1" x14ac:dyDescent="0.3"/>
    <row r="195" s="74" customFormat="1" x14ac:dyDescent="0.3"/>
    <row r="196" s="74" customFormat="1" x14ac:dyDescent="0.3"/>
    <row r="197" s="74" customFormat="1" x14ac:dyDescent="0.3"/>
    <row r="198" s="74" customFormat="1" x14ac:dyDescent="0.3"/>
    <row r="199" s="74" customFormat="1" x14ac:dyDescent="0.3"/>
    <row r="200" s="74" customFormat="1" x14ac:dyDescent="0.3"/>
    <row r="201" s="74" customFormat="1" x14ac:dyDescent="0.3"/>
    <row r="202" s="74" customFormat="1" x14ac:dyDescent="0.3"/>
    <row r="203" s="74" customFormat="1" x14ac:dyDescent="0.3"/>
    <row r="204" s="74" customFormat="1" x14ac:dyDescent="0.3"/>
    <row r="205" s="74" customFormat="1" x14ac:dyDescent="0.3"/>
    <row r="206" s="74" customFormat="1" x14ac:dyDescent="0.3"/>
    <row r="207" s="74" customFormat="1" x14ac:dyDescent="0.3"/>
    <row r="208" s="74" customFormat="1" x14ac:dyDescent="0.3"/>
    <row r="209" s="74" customFormat="1" x14ac:dyDescent="0.3"/>
    <row r="210" s="74" customFormat="1" x14ac:dyDescent="0.3"/>
    <row r="211" s="74" customFormat="1" x14ac:dyDescent="0.3"/>
    <row r="212" s="74" customFormat="1" x14ac:dyDescent="0.3"/>
    <row r="213" s="74" customFormat="1" x14ac:dyDescent="0.3"/>
    <row r="214" s="74" customFormat="1" x14ac:dyDescent="0.3"/>
    <row r="215" s="74" customFormat="1" x14ac:dyDescent="0.3"/>
    <row r="216" s="74" customFormat="1" x14ac:dyDescent="0.3"/>
    <row r="217" s="74" customFormat="1" x14ac:dyDescent="0.3"/>
    <row r="218" s="74" customFormat="1" x14ac:dyDescent="0.3"/>
    <row r="219" s="74" customFormat="1" x14ac:dyDescent="0.3"/>
    <row r="220" s="74" customFormat="1" x14ac:dyDescent="0.3"/>
    <row r="221" s="74" customFormat="1" x14ac:dyDescent="0.3"/>
    <row r="222" s="74" customFormat="1" x14ac:dyDescent="0.3"/>
    <row r="223" s="74" customFormat="1" x14ac:dyDescent="0.3"/>
    <row r="224" s="74" customFormat="1" x14ac:dyDescent="0.3"/>
    <row r="225" s="74" customFormat="1" x14ac:dyDescent="0.3"/>
    <row r="226" s="74" customFormat="1" x14ac:dyDescent="0.3"/>
    <row r="227" s="74" customFormat="1" x14ac:dyDescent="0.3"/>
    <row r="228" s="74" customFormat="1" x14ac:dyDescent="0.3"/>
    <row r="229" s="74" customFormat="1" x14ac:dyDescent="0.3"/>
    <row r="230" s="74" customFormat="1" x14ac:dyDescent="0.3"/>
    <row r="231" s="74" customFormat="1" x14ac:dyDescent="0.3"/>
    <row r="232" s="74" customFormat="1" x14ac:dyDescent="0.3"/>
    <row r="233" s="74" customFormat="1" x14ac:dyDescent="0.3"/>
    <row r="234" s="74" customFormat="1" x14ac:dyDescent="0.3"/>
    <row r="235" s="74" customFormat="1" x14ac:dyDescent="0.3"/>
    <row r="236" s="74" customFormat="1" x14ac:dyDescent="0.3"/>
    <row r="237" s="74" customFormat="1" x14ac:dyDescent="0.3"/>
    <row r="238" s="74" customFormat="1" x14ac:dyDescent="0.3"/>
    <row r="239" s="74" customFormat="1" x14ac:dyDescent="0.3"/>
    <row r="240" s="74" customFormat="1" x14ac:dyDescent="0.3"/>
    <row r="241" s="74" customFormat="1" x14ac:dyDescent="0.3"/>
    <row r="242" s="74" customFormat="1" x14ac:dyDescent="0.3"/>
    <row r="243" s="74" customFormat="1" x14ac:dyDescent="0.3"/>
    <row r="244" s="74" customFormat="1" x14ac:dyDescent="0.3"/>
    <row r="245" s="74" customFormat="1" x14ac:dyDescent="0.3"/>
    <row r="246" s="74" customFormat="1" x14ac:dyDescent="0.3"/>
    <row r="247" s="74" customFormat="1" x14ac:dyDescent="0.3"/>
    <row r="248" s="74" customFormat="1" x14ac:dyDescent="0.3"/>
    <row r="249" s="74" customFormat="1" x14ac:dyDescent="0.3"/>
    <row r="250" s="74" customFormat="1" x14ac:dyDescent="0.3"/>
    <row r="251" s="74" customFormat="1" x14ac:dyDescent="0.3"/>
    <row r="252" s="74" customFormat="1" x14ac:dyDescent="0.3"/>
    <row r="253" s="74" customFormat="1" x14ac:dyDescent="0.3"/>
    <row r="254" s="74" customFormat="1" x14ac:dyDescent="0.3"/>
    <row r="255" s="74" customFormat="1" x14ac:dyDescent="0.3"/>
    <row r="256" s="74" customFormat="1" x14ac:dyDescent="0.3"/>
    <row r="257" s="74" customFormat="1" x14ac:dyDescent="0.3"/>
    <row r="258" s="74" customFormat="1" x14ac:dyDescent="0.3"/>
    <row r="259" s="74" customFormat="1" x14ac:dyDescent="0.3"/>
    <row r="260" s="74" customFormat="1" x14ac:dyDescent="0.3"/>
    <row r="261" s="74" customFormat="1" x14ac:dyDescent="0.3"/>
    <row r="262" s="74" customFormat="1" x14ac:dyDescent="0.3"/>
    <row r="263" s="74" customFormat="1" x14ac:dyDescent="0.3"/>
    <row r="264" s="74" customFormat="1" x14ac:dyDescent="0.3"/>
    <row r="265" s="74" customFormat="1" x14ac:dyDescent="0.3"/>
    <row r="266" s="74" customFormat="1" x14ac:dyDescent="0.3"/>
    <row r="267" s="74" customFormat="1" x14ac:dyDescent="0.3"/>
    <row r="268" s="74" customFormat="1" x14ac:dyDescent="0.3"/>
    <row r="269" s="74" customFormat="1" x14ac:dyDescent="0.3"/>
    <row r="270" s="74" customFormat="1" x14ac:dyDescent="0.3"/>
    <row r="271" s="74" customFormat="1" x14ac:dyDescent="0.3"/>
    <row r="272" s="74" customFormat="1" x14ac:dyDescent="0.3"/>
    <row r="273" s="74" customFormat="1" x14ac:dyDescent="0.3"/>
    <row r="274" s="74" customFormat="1" x14ac:dyDescent="0.3"/>
    <row r="275" s="74" customFormat="1" x14ac:dyDescent="0.3"/>
    <row r="276" s="74" customFormat="1" x14ac:dyDescent="0.3"/>
    <row r="277" s="74" customFormat="1" x14ac:dyDescent="0.3"/>
    <row r="278" s="74" customFormat="1" x14ac:dyDescent="0.3"/>
    <row r="279" s="74" customFormat="1" x14ac:dyDescent="0.3"/>
    <row r="280" s="74" customFormat="1" x14ac:dyDescent="0.3"/>
    <row r="281" s="74" customFormat="1" x14ac:dyDescent="0.3"/>
    <row r="282" s="74" customFormat="1" x14ac:dyDescent="0.3"/>
    <row r="283" s="74" customFormat="1" x14ac:dyDescent="0.3"/>
    <row r="284" s="74" customFormat="1" x14ac:dyDescent="0.3"/>
    <row r="285" s="74" customFormat="1" x14ac:dyDescent="0.3"/>
    <row r="286" s="74" customFormat="1" x14ac:dyDescent="0.3"/>
    <row r="287" s="74" customFormat="1" x14ac:dyDescent="0.3"/>
    <row r="288" s="74" customFormat="1" x14ac:dyDescent="0.3"/>
    <row r="289" s="74" customFormat="1" x14ac:dyDescent="0.3"/>
    <row r="290" s="74" customFormat="1" x14ac:dyDescent="0.3"/>
    <row r="291" s="74" customFormat="1" x14ac:dyDescent="0.3"/>
    <row r="292" s="74" customFormat="1" x14ac:dyDescent="0.3"/>
    <row r="293" s="74" customFormat="1" x14ac:dyDescent="0.3"/>
    <row r="294" s="74" customFormat="1" x14ac:dyDescent="0.3"/>
    <row r="295" s="74" customFormat="1" x14ac:dyDescent="0.3"/>
    <row r="296" s="74" customFormat="1" x14ac:dyDescent="0.3"/>
    <row r="297" s="74" customFormat="1" x14ac:dyDescent="0.3"/>
    <row r="298" s="74" customFormat="1" x14ac:dyDescent="0.3"/>
    <row r="299" s="74" customFormat="1" x14ac:dyDescent="0.3"/>
    <row r="300" s="74" customFormat="1" x14ac:dyDescent="0.3"/>
    <row r="301" s="74" customFormat="1" x14ac:dyDescent="0.3"/>
    <row r="302" s="74" customFormat="1" x14ac:dyDescent="0.3"/>
    <row r="303" s="74" customFormat="1" x14ac:dyDescent="0.3"/>
    <row r="304" s="74" customFormat="1" x14ac:dyDescent="0.3"/>
    <row r="305" s="74" customFormat="1" x14ac:dyDescent="0.3"/>
    <row r="306" s="74" customFormat="1" x14ac:dyDescent="0.3"/>
    <row r="307" s="74" customFormat="1" x14ac:dyDescent="0.3"/>
    <row r="308" s="74" customFormat="1" x14ac:dyDescent="0.3"/>
    <row r="309" s="74" customFormat="1" x14ac:dyDescent="0.3"/>
    <row r="310" s="74" customFormat="1" x14ac:dyDescent="0.3"/>
    <row r="311" s="74" customFormat="1" x14ac:dyDescent="0.3"/>
    <row r="312" s="74" customFormat="1" x14ac:dyDescent="0.3"/>
    <row r="313" s="74" customFormat="1" x14ac:dyDescent="0.3"/>
    <row r="314" s="74" customFormat="1" x14ac:dyDescent="0.3"/>
    <row r="315" s="74" customFormat="1" x14ac:dyDescent="0.3"/>
    <row r="316" s="74" customFormat="1" x14ac:dyDescent="0.3"/>
    <row r="317" s="74" customFormat="1" x14ac:dyDescent="0.3"/>
    <row r="318" s="74" customFormat="1" x14ac:dyDescent="0.3"/>
    <row r="319" s="74" customFormat="1" x14ac:dyDescent="0.3"/>
    <row r="320" s="74" customFormat="1" x14ac:dyDescent="0.3"/>
    <row r="321" s="74" customFormat="1" x14ac:dyDescent="0.3"/>
    <row r="322" s="74" customFormat="1" x14ac:dyDescent="0.3"/>
    <row r="323" s="74" customFormat="1" x14ac:dyDescent="0.3"/>
    <row r="324" s="74" customFormat="1" x14ac:dyDescent="0.3"/>
    <row r="325" s="74" customFormat="1" x14ac:dyDescent="0.3"/>
    <row r="326" s="74" customFormat="1" x14ac:dyDescent="0.3"/>
    <row r="327" s="74" customFormat="1" x14ac:dyDescent="0.3"/>
    <row r="328" s="74" customFormat="1" x14ac:dyDescent="0.3"/>
    <row r="329" s="74" customFormat="1" x14ac:dyDescent="0.3"/>
    <row r="330" s="74" customFormat="1" x14ac:dyDescent="0.3"/>
    <row r="331" s="74" customFormat="1" x14ac:dyDescent="0.3"/>
    <row r="332" s="74" customFormat="1" x14ac:dyDescent="0.3"/>
    <row r="333" s="74" customFormat="1" x14ac:dyDescent="0.3"/>
    <row r="334" s="74" customFormat="1" x14ac:dyDescent="0.3"/>
    <row r="335" s="74" customFormat="1" x14ac:dyDescent="0.3"/>
    <row r="336" s="74" customFormat="1" x14ac:dyDescent="0.3"/>
    <row r="337" spans="19:33" s="74" customFormat="1" x14ac:dyDescent="0.3"/>
    <row r="338" spans="19:33" s="74" customFormat="1" x14ac:dyDescent="0.3"/>
    <row r="339" spans="19:33" s="74" customFormat="1" x14ac:dyDescent="0.3"/>
    <row r="340" spans="19:33" s="74" customFormat="1" x14ac:dyDescent="0.3"/>
    <row r="341" spans="19:33" s="74" customFormat="1" x14ac:dyDescent="0.3"/>
    <row r="342" spans="19:33" s="74" customFormat="1" x14ac:dyDescent="0.3"/>
    <row r="343" spans="19:33" s="74" customFormat="1" x14ac:dyDescent="0.3"/>
    <row r="344" spans="19:33" s="74" customFormat="1" x14ac:dyDescent="0.3"/>
    <row r="345" spans="19:33" s="74" customFormat="1" x14ac:dyDescent="0.3"/>
    <row r="346" spans="19:33" s="74" customFormat="1" x14ac:dyDescent="0.3"/>
    <row r="347" spans="19:33" s="74" customFormat="1" x14ac:dyDescent="0.3">
      <c r="S347" s="39"/>
      <c r="T347" s="39"/>
      <c r="U347" s="39"/>
      <c r="V347" s="39"/>
      <c r="W347" s="39"/>
      <c r="X347" s="39"/>
      <c r="Y347" s="39"/>
      <c r="Z347" s="39"/>
      <c r="AA347" s="39"/>
      <c r="AB347" s="39"/>
      <c r="AC347" s="39"/>
      <c r="AD347" s="39"/>
      <c r="AE347" s="39"/>
      <c r="AF347" s="39"/>
      <c r="AG347" s="39"/>
    </row>
    <row r="348" spans="19:33" s="74" customFormat="1" x14ac:dyDescent="0.3">
      <c r="S348" s="39"/>
      <c r="T348" s="39"/>
      <c r="U348" s="39"/>
      <c r="V348" s="39"/>
      <c r="W348" s="39"/>
      <c r="X348" s="39"/>
      <c r="Y348" s="39"/>
      <c r="Z348" s="39"/>
      <c r="AA348" s="39"/>
      <c r="AB348" s="39"/>
      <c r="AC348" s="39"/>
      <c r="AD348" s="39"/>
      <c r="AE348" s="39"/>
      <c r="AF348" s="39"/>
      <c r="AG348" s="39"/>
    </row>
    <row r="349" spans="19:33" s="74" customFormat="1" x14ac:dyDescent="0.3">
      <c r="S349" s="39"/>
      <c r="T349" s="39"/>
      <c r="U349" s="39"/>
      <c r="V349" s="39"/>
      <c r="W349" s="39"/>
      <c r="X349" s="39"/>
      <c r="Y349" s="39"/>
      <c r="Z349" s="39"/>
      <c r="AA349" s="39"/>
      <c r="AB349" s="39"/>
      <c r="AC349" s="39"/>
      <c r="AD349" s="39"/>
      <c r="AE349" s="39"/>
      <c r="AF349" s="39"/>
      <c r="AG349" s="39"/>
    </row>
    <row r="350" spans="19:33" s="74" customFormat="1" x14ac:dyDescent="0.3">
      <c r="S350" s="39"/>
      <c r="T350" s="39"/>
      <c r="U350" s="39"/>
      <c r="V350" s="39"/>
      <c r="W350" s="39"/>
      <c r="X350" s="39"/>
      <c r="Y350" s="39"/>
      <c r="Z350" s="39"/>
      <c r="AA350" s="39"/>
      <c r="AB350" s="39"/>
      <c r="AC350" s="39"/>
      <c r="AD350" s="39"/>
      <c r="AE350" s="39"/>
      <c r="AF350" s="39"/>
      <c r="AG350" s="39"/>
    </row>
    <row r="351" spans="19:33" s="74" customFormat="1" x14ac:dyDescent="0.3">
      <c r="S351" s="39"/>
      <c r="T351" s="39"/>
      <c r="U351" s="39"/>
      <c r="V351" s="39"/>
      <c r="W351" s="39"/>
      <c r="X351" s="39"/>
      <c r="Y351" s="39"/>
      <c r="Z351" s="39"/>
      <c r="AA351" s="39"/>
      <c r="AB351" s="39"/>
      <c r="AC351" s="39"/>
      <c r="AD351" s="39"/>
      <c r="AE351" s="39"/>
      <c r="AF351" s="39"/>
      <c r="AG351" s="39"/>
    </row>
    <row r="352" spans="19:33" s="74" customFormat="1" x14ac:dyDescent="0.3">
      <c r="S352" s="39"/>
      <c r="T352" s="39"/>
      <c r="U352" s="39"/>
      <c r="V352" s="39"/>
      <c r="W352" s="39"/>
      <c r="X352" s="39"/>
      <c r="Y352" s="39"/>
      <c r="Z352" s="39"/>
      <c r="AA352" s="39"/>
      <c r="AB352" s="39"/>
      <c r="AC352" s="39"/>
      <c r="AD352" s="39"/>
      <c r="AE352" s="39"/>
      <c r="AF352" s="39"/>
      <c r="AG352" s="39"/>
    </row>
    <row r="353" spans="19:33" s="74" customFormat="1" x14ac:dyDescent="0.3">
      <c r="S353" s="39"/>
      <c r="T353" s="39"/>
      <c r="U353" s="39"/>
      <c r="V353" s="39"/>
      <c r="W353" s="39"/>
      <c r="X353" s="39"/>
      <c r="Y353" s="39"/>
      <c r="Z353" s="39"/>
      <c r="AA353" s="39"/>
      <c r="AB353" s="39"/>
      <c r="AC353" s="39"/>
      <c r="AD353" s="39"/>
      <c r="AE353" s="39"/>
      <c r="AF353" s="39"/>
      <c r="AG353" s="39"/>
    </row>
    <row r="354" spans="19:33" s="74" customFormat="1" x14ac:dyDescent="0.3">
      <c r="S354" s="39"/>
      <c r="T354" s="39"/>
      <c r="U354" s="39"/>
      <c r="V354" s="39"/>
      <c r="W354" s="39"/>
      <c r="X354" s="39"/>
      <c r="Y354" s="39"/>
      <c r="Z354" s="39"/>
      <c r="AA354" s="39"/>
      <c r="AB354" s="39"/>
      <c r="AC354" s="39"/>
      <c r="AD354" s="39"/>
      <c r="AE354" s="39"/>
      <c r="AF354" s="39"/>
      <c r="AG354" s="39"/>
    </row>
    <row r="355" spans="19:33" s="74" customFormat="1" x14ac:dyDescent="0.3">
      <c r="S355" s="39"/>
      <c r="T355" s="39"/>
      <c r="U355" s="39"/>
      <c r="V355" s="39"/>
      <c r="W355" s="39"/>
      <c r="X355" s="39"/>
      <c r="Y355" s="39"/>
      <c r="Z355" s="39"/>
      <c r="AA355" s="39"/>
      <c r="AB355" s="39"/>
      <c r="AC355" s="39"/>
      <c r="AD355" s="39"/>
      <c r="AE355" s="39"/>
      <c r="AF355" s="39"/>
      <c r="AG355" s="39"/>
    </row>
    <row r="356" spans="19:33" s="74" customFormat="1" x14ac:dyDescent="0.3">
      <c r="S356" s="39"/>
      <c r="T356" s="39"/>
      <c r="U356" s="39"/>
      <c r="V356" s="39"/>
      <c r="W356" s="39"/>
      <c r="X356" s="39"/>
      <c r="Y356" s="39"/>
      <c r="Z356" s="39"/>
      <c r="AA356" s="39"/>
      <c r="AB356" s="39"/>
      <c r="AC356" s="39"/>
      <c r="AD356" s="39"/>
      <c r="AE356" s="39"/>
      <c r="AF356" s="39"/>
      <c r="AG356" s="39"/>
    </row>
  </sheetData>
  <mergeCells count="4">
    <mergeCell ref="A17:P17"/>
    <mergeCell ref="A34:P34"/>
    <mergeCell ref="A1:P1"/>
    <mergeCell ref="A51:F51"/>
  </mergeCells>
  <pageMargins left="0.7" right="0.7" top="0.75" bottom="0.75" header="0.3" footer="0.3"/>
  <pageSetup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45"/>
  <sheetViews>
    <sheetView topLeftCell="A19" zoomScaleNormal="100" workbookViewId="0">
      <selection activeCell="C43" sqref="C43"/>
    </sheetView>
  </sheetViews>
  <sheetFormatPr defaultRowHeight="14.4" x14ac:dyDescent="0.3"/>
  <cols>
    <col min="1" max="1" width="7.33203125" customWidth="1"/>
    <col min="2" max="2" width="59.88671875" customWidth="1"/>
    <col min="3" max="6" width="13.44140625" customWidth="1"/>
  </cols>
  <sheetData>
    <row r="2" spans="1:6" s="1" customFormat="1" ht="17.25" customHeight="1" x14ac:dyDescent="0.3">
      <c r="A2" s="1" t="s">
        <v>34</v>
      </c>
    </row>
    <row r="3" spans="1:6" s="1" customFormat="1" ht="17.25" customHeight="1" x14ac:dyDescent="0.3"/>
    <row r="4" spans="1:6" s="1" customFormat="1" ht="6" customHeight="1" x14ac:dyDescent="0.3"/>
    <row r="5" spans="1:6" s="1" customFormat="1" ht="15.75" customHeight="1" x14ac:dyDescent="0.3">
      <c r="A5" s="214" t="s">
        <v>0</v>
      </c>
      <c r="B5" s="214"/>
      <c r="C5" s="216" t="s">
        <v>1</v>
      </c>
      <c r="D5" s="216" t="s">
        <v>2</v>
      </c>
      <c r="E5" s="216" t="s">
        <v>3</v>
      </c>
      <c r="F5" s="216" t="s">
        <v>4</v>
      </c>
    </row>
    <row r="6" spans="1:6" s="1" customFormat="1" ht="18" customHeight="1" x14ac:dyDescent="0.3">
      <c r="A6" s="215"/>
      <c r="B6" s="215"/>
      <c r="C6" s="217"/>
      <c r="D6" s="217"/>
      <c r="E6" s="217"/>
      <c r="F6" s="217"/>
    </row>
    <row r="7" spans="1:6" s="1" customFormat="1" ht="15.6" x14ac:dyDescent="0.3">
      <c r="A7" s="213" t="s">
        <v>5</v>
      </c>
      <c r="B7" s="213"/>
      <c r="C7" s="6"/>
      <c r="D7" s="6"/>
      <c r="E7" s="6"/>
      <c r="F7" s="6"/>
    </row>
    <row r="8" spans="1:6" s="1" customFormat="1" ht="17.25" customHeight="1" x14ac:dyDescent="0.3">
      <c r="A8" s="197" t="s">
        <v>6</v>
      </c>
      <c r="B8" s="220" t="s">
        <v>7</v>
      </c>
      <c r="C8" s="220"/>
      <c r="D8" s="220"/>
      <c r="E8" s="220"/>
      <c r="F8" s="220"/>
    </row>
    <row r="9" spans="1:6" s="1" customFormat="1" ht="30.75" customHeight="1" x14ac:dyDescent="0.3">
      <c r="A9" s="198"/>
      <c r="B9" s="2" t="s">
        <v>8</v>
      </c>
      <c r="C9" s="18">
        <v>1000</v>
      </c>
      <c r="D9" s="18"/>
      <c r="E9" s="18"/>
      <c r="F9" s="20"/>
    </row>
    <row r="10" spans="1:6" s="1" customFormat="1" ht="30.75" customHeight="1" x14ac:dyDescent="0.3">
      <c r="A10" s="198"/>
      <c r="B10" s="2" t="s">
        <v>10</v>
      </c>
      <c r="C10" s="18"/>
      <c r="D10" s="18"/>
      <c r="E10" s="18"/>
      <c r="F10" s="24"/>
    </row>
    <row r="11" spans="1:6" s="1" customFormat="1" ht="3" customHeight="1" x14ac:dyDescent="0.3">
      <c r="A11" s="198"/>
      <c r="B11" s="21"/>
      <c r="C11" s="22"/>
      <c r="D11" s="22"/>
      <c r="E11" s="22"/>
      <c r="F11" s="23"/>
    </row>
    <row r="12" spans="1:6" s="1" customFormat="1" ht="30.75" customHeight="1" x14ac:dyDescent="0.3">
      <c r="A12" s="198"/>
      <c r="B12" s="26" t="s">
        <v>42</v>
      </c>
      <c r="C12" s="25"/>
      <c r="D12" s="25"/>
      <c r="E12" s="25"/>
      <c r="F12" s="23"/>
    </row>
    <row r="13" spans="1:6" s="1" customFormat="1" ht="15" customHeight="1" x14ac:dyDescent="0.3">
      <c r="A13" s="198"/>
      <c r="B13" s="4" t="s">
        <v>9</v>
      </c>
      <c r="C13" s="202"/>
      <c r="D13" s="202"/>
      <c r="E13" s="202"/>
      <c r="F13" s="23"/>
    </row>
    <row r="14" spans="1:6" s="1" customFormat="1" ht="30" customHeight="1" thickBot="1" x14ac:dyDescent="0.35">
      <c r="A14" s="198"/>
      <c r="B14" s="7" t="s">
        <v>43</v>
      </c>
      <c r="C14" s="203"/>
      <c r="D14" s="203"/>
      <c r="E14" s="203"/>
      <c r="F14" s="23"/>
    </row>
    <row r="15" spans="1:6" s="1" customFormat="1" ht="30" customHeight="1" thickTop="1" x14ac:dyDescent="0.3">
      <c r="A15" s="198"/>
      <c r="B15" s="27" t="s">
        <v>41</v>
      </c>
      <c r="C15" s="13">
        <f>C13-C14</f>
        <v>0</v>
      </c>
      <c r="D15" s="13">
        <f>D13-D14</f>
        <v>0</v>
      </c>
      <c r="E15" s="13">
        <f>E13-E14</f>
        <v>0</v>
      </c>
      <c r="F15" s="23"/>
    </row>
    <row r="16" spans="1:6" s="1" customFormat="1" ht="3" customHeight="1" x14ac:dyDescent="0.3">
      <c r="A16" s="198"/>
      <c r="B16" s="21"/>
      <c r="C16" s="22"/>
      <c r="D16" s="22"/>
      <c r="E16" s="22"/>
      <c r="F16" s="23"/>
    </row>
    <row r="17" spans="1:12" s="15" customFormat="1" ht="30" customHeight="1" thickBot="1" x14ac:dyDescent="0.35">
      <c r="A17" s="198"/>
      <c r="B17" s="7" t="s">
        <v>39</v>
      </c>
      <c r="C17" s="19"/>
      <c r="D17" s="19"/>
      <c r="E17" s="19"/>
      <c r="F17" s="23"/>
      <c r="G17" s="1"/>
      <c r="H17" s="1"/>
      <c r="I17" s="1"/>
      <c r="J17" s="1"/>
      <c r="K17" s="1"/>
      <c r="L17" s="1"/>
    </row>
    <row r="18" spans="1:12" s="1" customFormat="1" ht="30" customHeight="1" thickTop="1" x14ac:dyDescent="0.3">
      <c r="A18" s="199"/>
      <c r="B18" s="14" t="s">
        <v>40</v>
      </c>
      <c r="C18" s="13" t="e">
        <f>C9-#REF!-C15-C17</f>
        <v>#REF!</v>
      </c>
      <c r="D18" s="13" t="e">
        <f>D9-#REF!-D15-D17</f>
        <v>#REF!</v>
      </c>
      <c r="E18" s="13" t="e">
        <f>E9-#REF!-E15-E17</f>
        <v>#REF!</v>
      </c>
      <c r="F18" s="10"/>
    </row>
    <row r="19" spans="1:12" s="1" customFormat="1" ht="17.25" customHeight="1" x14ac:dyDescent="0.3">
      <c r="A19" s="212" t="s">
        <v>11</v>
      </c>
      <c r="B19" s="196" t="s">
        <v>12</v>
      </c>
      <c r="C19" s="196"/>
      <c r="D19" s="196"/>
      <c r="E19" s="196"/>
      <c r="F19" s="196"/>
    </row>
    <row r="20" spans="1:12" s="1" customFormat="1" ht="29.25" customHeight="1" x14ac:dyDescent="0.3">
      <c r="A20" s="212"/>
      <c r="B20" s="2" t="s">
        <v>13</v>
      </c>
      <c r="C20" s="18"/>
      <c r="D20" s="18"/>
      <c r="E20" s="18"/>
      <c r="F20" s="18"/>
    </row>
    <row r="21" spans="1:12" s="1" customFormat="1" x14ac:dyDescent="0.3">
      <c r="A21" s="212"/>
      <c r="B21" s="5" t="s">
        <v>9</v>
      </c>
      <c r="C21" s="218"/>
      <c r="D21" s="218"/>
      <c r="E21" s="218"/>
      <c r="F21" s="218"/>
    </row>
    <row r="22" spans="1:12" s="1" customFormat="1" ht="28.65" customHeight="1" thickBot="1" x14ac:dyDescent="0.35">
      <c r="A22" s="212"/>
      <c r="B22" s="8" t="s">
        <v>14</v>
      </c>
      <c r="C22" s="219"/>
      <c r="D22" s="219"/>
      <c r="E22" s="219"/>
      <c r="F22" s="219"/>
    </row>
    <row r="23" spans="1:12" s="1" customFormat="1" ht="30.75" customHeight="1" thickTop="1" x14ac:dyDescent="0.3">
      <c r="A23" s="212"/>
      <c r="B23" s="9" t="s">
        <v>15</v>
      </c>
      <c r="C23" s="11">
        <f>C20-C21</f>
        <v>0</v>
      </c>
      <c r="D23" s="11">
        <f>D20-D21</f>
        <v>0</v>
      </c>
      <c r="E23" s="11">
        <f>E20-E21</f>
        <v>0</v>
      </c>
      <c r="F23" s="11">
        <f>F20-F21</f>
        <v>0</v>
      </c>
    </row>
    <row r="24" spans="1:12" s="1" customFormat="1" hidden="1" x14ac:dyDescent="0.3">
      <c r="A24" s="212" t="s">
        <v>33</v>
      </c>
      <c r="B24" s="196" t="s">
        <v>16</v>
      </c>
      <c r="C24" s="196"/>
      <c r="D24" s="196"/>
      <c r="E24" s="196"/>
      <c r="F24" s="196"/>
    </row>
    <row r="25" spans="1:12" s="1" customFormat="1" ht="24" hidden="1" customHeight="1" x14ac:dyDescent="0.3">
      <c r="A25" s="212"/>
      <c r="B25" s="2" t="s">
        <v>26</v>
      </c>
      <c r="C25" s="202"/>
      <c r="D25" s="202"/>
      <c r="E25" s="202"/>
      <c r="F25" s="202"/>
    </row>
    <row r="26" spans="1:12" s="1" customFormat="1" ht="15" hidden="1" customHeight="1" thickBot="1" x14ac:dyDescent="0.35">
      <c r="A26" s="212"/>
      <c r="B26" s="3" t="s">
        <v>25</v>
      </c>
      <c r="C26" s="203"/>
      <c r="D26" s="203"/>
      <c r="E26" s="203"/>
      <c r="F26" s="203"/>
    </row>
    <row r="27" spans="1:12" s="1" customFormat="1" ht="35.25" hidden="1" customHeight="1" thickTop="1" x14ac:dyDescent="0.3">
      <c r="A27" s="212"/>
      <c r="B27" s="9" t="s">
        <v>24</v>
      </c>
      <c r="C27" s="16" t="str">
        <f>IF(C21&gt;0,C25/C21,"")</f>
        <v/>
      </c>
      <c r="D27" s="16" t="str">
        <f>IF(D21&gt;0,D25/D21,"")</f>
        <v/>
      </c>
      <c r="E27" s="16" t="str">
        <f>IF(E21&gt;0,E25/E21,"")</f>
        <v/>
      </c>
      <c r="F27" s="16" t="str">
        <f>IF(F21&gt;0,F25/F21,"")</f>
        <v/>
      </c>
    </row>
    <row r="28" spans="1:12" s="1" customFormat="1" ht="24" hidden="1" customHeight="1" x14ac:dyDescent="0.3">
      <c r="A28" s="212"/>
      <c r="B28" s="2" t="s">
        <v>27</v>
      </c>
      <c r="C28" s="202"/>
      <c r="D28" s="202"/>
      <c r="E28" s="202"/>
      <c r="F28" s="202"/>
    </row>
    <row r="29" spans="1:12" s="1" customFormat="1" ht="15" hidden="1" customHeight="1" thickBot="1" x14ac:dyDescent="0.35">
      <c r="A29" s="212"/>
      <c r="B29" s="3" t="s">
        <v>25</v>
      </c>
      <c r="C29" s="203"/>
      <c r="D29" s="203"/>
      <c r="E29" s="203"/>
      <c r="F29" s="203"/>
    </row>
    <row r="30" spans="1:12" s="1" customFormat="1" ht="35.25" hidden="1" customHeight="1" thickTop="1" x14ac:dyDescent="0.3">
      <c r="A30" s="212"/>
      <c r="B30" s="9" t="s">
        <v>23</v>
      </c>
      <c r="C30" s="16" t="str">
        <f>IF(C21&gt;0,C28/C21,"")</f>
        <v/>
      </c>
      <c r="D30" s="16" t="str">
        <f>IF(D21&gt;0,D28/D21,"")</f>
        <v/>
      </c>
      <c r="E30" s="16" t="str">
        <f>IF(E21&gt;0,E28/E21,"")</f>
        <v/>
      </c>
      <c r="F30" s="16" t="str">
        <f>IF(F21&gt;0,F28/F21,"")</f>
        <v/>
      </c>
    </row>
    <row r="31" spans="1:12" s="1" customFormat="1" ht="24.75" hidden="1" customHeight="1" x14ac:dyDescent="0.3">
      <c r="A31" s="212"/>
      <c r="B31" s="2" t="s">
        <v>28</v>
      </c>
      <c r="C31" s="202"/>
      <c r="D31" s="202"/>
      <c r="E31" s="202"/>
      <c r="F31" s="202"/>
    </row>
    <row r="32" spans="1:12" s="1" customFormat="1" ht="15" hidden="1" customHeight="1" thickBot="1" x14ac:dyDescent="0.35">
      <c r="A32" s="212"/>
      <c r="B32" s="3" t="s">
        <v>25</v>
      </c>
      <c r="C32" s="203"/>
      <c r="D32" s="203"/>
      <c r="E32" s="203"/>
      <c r="F32" s="203"/>
    </row>
    <row r="33" spans="1:6" s="1" customFormat="1" ht="35.25" hidden="1" customHeight="1" thickTop="1" x14ac:dyDescent="0.3">
      <c r="A33" s="212"/>
      <c r="B33" s="9" t="s">
        <v>29</v>
      </c>
      <c r="C33" s="16" t="str">
        <f>IF(C21&gt;0,C31/C21,"")</f>
        <v/>
      </c>
      <c r="D33" s="16" t="str">
        <f>IF(D21&gt;0,D31/D21,"")</f>
        <v/>
      </c>
      <c r="E33" s="16" t="str">
        <f>IF(E21&gt;0,E31/E21,"")</f>
        <v/>
      </c>
      <c r="F33" s="16" t="str">
        <f>IF(F21&gt;0,F31/F21,"")</f>
        <v/>
      </c>
    </row>
    <row r="34" spans="1:6" s="1" customFormat="1" ht="15" customHeight="1" x14ac:dyDescent="0.3">
      <c r="A34" s="197" t="s">
        <v>17</v>
      </c>
      <c r="B34" s="196" t="s">
        <v>18</v>
      </c>
      <c r="C34" s="196"/>
      <c r="D34" s="196"/>
      <c r="E34" s="196"/>
      <c r="F34" s="196"/>
    </row>
    <row r="35" spans="1:6" s="1" customFormat="1" ht="30.75" customHeight="1" x14ac:dyDescent="0.3">
      <c r="A35" s="198"/>
      <c r="B35" s="2" t="s">
        <v>19</v>
      </c>
      <c r="C35" s="18"/>
      <c r="D35" s="18"/>
      <c r="E35" s="18"/>
      <c r="F35" s="20"/>
    </row>
    <row r="36" spans="1:6" s="1" customFormat="1" ht="15" customHeight="1" x14ac:dyDescent="0.3">
      <c r="A36" s="198"/>
      <c r="B36" s="3" t="s">
        <v>20</v>
      </c>
      <c r="C36" s="200"/>
      <c r="D36" s="200"/>
      <c r="E36" s="200"/>
      <c r="F36" s="205"/>
    </row>
    <row r="37" spans="1:6" s="1" customFormat="1" ht="27.15" customHeight="1" thickBot="1" x14ac:dyDescent="0.35">
      <c r="A37" s="198"/>
      <c r="B37" s="8" t="s">
        <v>21</v>
      </c>
      <c r="C37" s="201"/>
      <c r="D37" s="201"/>
      <c r="E37" s="201"/>
      <c r="F37" s="205"/>
    </row>
    <row r="38" spans="1:6" s="1" customFormat="1" ht="30" customHeight="1" thickTop="1" x14ac:dyDescent="0.3">
      <c r="A38" s="198"/>
      <c r="B38" s="9" t="s">
        <v>22</v>
      </c>
      <c r="C38" s="12" t="str">
        <f>IF(C36=0,"",(C35/C36))</f>
        <v/>
      </c>
      <c r="D38" s="12" t="str">
        <f>IF(D36=0,"",(D35/D36))</f>
        <v/>
      </c>
      <c r="E38" s="12" t="str">
        <f>IF(E36=0,"",(E35/E36))</f>
        <v/>
      </c>
      <c r="F38" s="10"/>
    </row>
    <row r="39" spans="1:6" s="1" customFormat="1" ht="17.25" customHeight="1" x14ac:dyDescent="0.3">
      <c r="A39" s="198"/>
      <c r="B39" s="196" t="s">
        <v>30</v>
      </c>
      <c r="C39" s="196"/>
      <c r="D39" s="196"/>
      <c r="E39" s="196"/>
      <c r="F39" s="196"/>
    </row>
    <row r="40" spans="1:6" s="1" customFormat="1" ht="30" customHeight="1" x14ac:dyDescent="0.3">
      <c r="A40" s="198"/>
      <c r="B40" s="2" t="s">
        <v>32</v>
      </c>
      <c r="C40" s="17" t="e">
        <f>C18</f>
        <v>#REF!</v>
      </c>
      <c r="D40" s="17" t="e">
        <f>D18</f>
        <v>#REF!</v>
      </c>
      <c r="E40" s="17" t="e">
        <f>E18</f>
        <v>#REF!</v>
      </c>
      <c r="F40" s="20"/>
    </row>
    <row r="41" spans="1:6" s="1" customFormat="1" ht="15" customHeight="1" x14ac:dyDescent="0.3">
      <c r="A41" s="198"/>
      <c r="B41" s="3" t="s">
        <v>20</v>
      </c>
      <c r="C41" s="206"/>
      <c r="D41" s="208"/>
      <c r="E41" s="210"/>
      <c r="F41" s="205"/>
    </row>
    <row r="42" spans="1:6" s="1" customFormat="1" ht="30.75" customHeight="1" thickBot="1" x14ac:dyDescent="0.35">
      <c r="A42" s="198"/>
      <c r="B42" s="8" t="s">
        <v>21</v>
      </c>
      <c r="C42" s="207"/>
      <c r="D42" s="209"/>
      <c r="E42" s="211"/>
      <c r="F42" s="205"/>
    </row>
    <row r="43" spans="1:6" s="1" customFormat="1" ht="30" customHeight="1" thickTop="1" x14ac:dyDescent="0.3">
      <c r="A43" s="199"/>
      <c r="B43" s="9" t="s">
        <v>31</v>
      </c>
      <c r="C43" s="12" t="str">
        <f>IF(C41="","",(C40/C41))</f>
        <v/>
      </c>
      <c r="D43" s="12" t="str">
        <f>IF(D41="","",(D40/D41))</f>
        <v/>
      </c>
      <c r="E43" s="12" t="str">
        <f>IF(E41="","",(E40/E41))</f>
        <v/>
      </c>
      <c r="F43" s="10"/>
    </row>
    <row r="44" spans="1:6" s="1" customFormat="1" ht="6" customHeight="1" x14ac:dyDescent="0.3"/>
    <row r="45" spans="1:6" x14ac:dyDescent="0.3">
      <c r="A45" s="204" t="s">
        <v>35</v>
      </c>
      <c r="B45" s="204"/>
      <c r="C45" s="204"/>
      <c r="D45" s="204"/>
      <c r="E45" s="204"/>
      <c r="F45" s="204"/>
    </row>
  </sheetData>
  <sheetProtection formatCells="0" formatColumns="0" formatRows="0" insertColumns="0" insertRows="0" deleteColumns="0" deleteRows="0"/>
  <mergeCells count="43">
    <mergeCell ref="A8:A18"/>
    <mergeCell ref="A7:B7"/>
    <mergeCell ref="A5:B6"/>
    <mergeCell ref="C5:C6"/>
    <mergeCell ref="A19:A23"/>
    <mergeCell ref="B19:F19"/>
    <mergeCell ref="C21:C22"/>
    <mergeCell ref="D21:D22"/>
    <mergeCell ref="E21:E22"/>
    <mergeCell ref="F21:F22"/>
    <mergeCell ref="D5:D6"/>
    <mergeCell ref="E5:E6"/>
    <mergeCell ref="F5:F6"/>
    <mergeCell ref="B8:F8"/>
    <mergeCell ref="C13:C14"/>
    <mergeCell ref="D13:D14"/>
    <mergeCell ref="F25:F26"/>
    <mergeCell ref="C28:C29"/>
    <mergeCell ref="D28:D29"/>
    <mergeCell ref="E28:E29"/>
    <mergeCell ref="F28:F29"/>
    <mergeCell ref="E25:E26"/>
    <mergeCell ref="E13:E14"/>
    <mergeCell ref="A45:F45"/>
    <mergeCell ref="C31:C32"/>
    <mergeCell ref="D31:D32"/>
    <mergeCell ref="E31:E32"/>
    <mergeCell ref="F31:F32"/>
    <mergeCell ref="E36:E37"/>
    <mergeCell ref="F36:F37"/>
    <mergeCell ref="C41:C42"/>
    <mergeCell ref="D41:D42"/>
    <mergeCell ref="E41:E42"/>
    <mergeCell ref="F41:F42"/>
    <mergeCell ref="A24:A33"/>
    <mergeCell ref="B24:F24"/>
    <mergeCell ref="C25:C26"/>
    <mergeCell ref="D25:D26"/>
    <mergeCell ref="B39:F39"/>
    <mergeCell ref="A34:A43"/>
    <mergeCell ref="B34:F34"/>
    <mergeCell ref="C36:C37"/>
    <mergeCell ref="D36:D37"/>
  </mergeCells>
  <pageMargins left="0.5" right="0.5" top="0.4" bottom="0.3" header="0.3" footer="0.3"/>
  <pageSetup scale="79" orientation="portrait" r:id="rId1"/>
  <headerFooter>
    <oddHeader>&amp;C&amp;"-,Bold"&amp;15Grantee Financial Health Analysis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 &amp; Benchmarks</vt:lpstr>
      <vt:lpstr>Data Inputs</vt:lpstr>
      <vt:lpstr>Summary</vt:lpstr>
      <vt:lpstr>Dashboard</vt:lpstr>
      <vt:lpstr>Version with formulas</vt:lpstr>
      <vt:lpstr>Dashboard!Print_Area</vt:lpstr>
      <vt:lpstr>'Data Inputs'!Print_Area</vt:lpstr>
      <vt:lpstr>'Instructions &amp; Benchmarks'!Print_Area</vt:lpstr>
      <vt:lpstr>Summary!Print_Area</vt:lpstr>
    </vt:vector>
  </TitlesOfParts>
  <Company>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 Murray</dc:creator>
  <cp:lastModifiedBy>Gillian Gorra</cp:lastModifiedBy>
  <cp:lastPrinted>2015-05-18T20:29:48Z</cp:lastPrinted>
  <dcterms:created xsi:type="dcterms:W3CDTF">2011-08-04T21:13:37Z</dcterms:created>
  <dcterms:modified xsi:type="dcterms:W3CDTF">2024-05-14T22:54:36Z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iveRun">
    <vt:bool>false</vt:bool>
  </property>
</Properties>
</file>